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30" firstSheet="13" activeTab="15"/>
  </bookViews>
  <sheets>
    <sheet name="siswa PT" sheetId="1" r:id="rId1"/>
    <sheet name="ANALISIS SISWA PT" sheetId="6" r:id="rId2"/>
    <sheet name="HASIL DESKRIPSI SISWA PT " sheetId="18" r:id="rId3"/>
    <sheet name="KATEGORISASIANALISIS SISWA PT" sheetId="13" r:id="rId4"/>
    <sheet name="SHEET1" sheetId="5" r:id="rId5"/>
    <sheet name="DESKRIPSI SHEET1" sheetId="19" r:id="rId6"/>
    <sheet name="ANALISIS SHEET1" sheetId="8" r:id="rId7"/>
    <sheet name="KATEGORISASI SKOR SHEET1" sheetId="14" r:id="rId8"/>
    <sheet name="siswa kerja" sheetId="2" r:id="rId9"/>
    <sheet name="DESKRIPSI SISWA KERJA" sheetId="20" r:id="rId10"/>
    <sheet name="ANALISIS SISWA KERJA" sheetId="9" r:id="rId11"/>
    <sheet name="KATEGORISASI SKOR SISWA KERJA" sheetId="15" r:id="rId12"/>
    <sheet name="siswa kerja GURU" sheetId="3" r:id="rId13"/>
    <sheet name="DESKRIPSI SISWA KERJA GURU" sheetId="21" r:id="rId14"/>
    <sheet name="ANALISIS SIWA KERJA GURU" sheetId="10" r:id="rId15"/>
    <sheet name="KATEGORI SKOR SISWA KERJA GURU" sheetId="17" r:id="rId16"/>
    <sheet name="SISWA PT GURU" sheetId="4" r:id="rId17"/>
    <sheet name="ANALISIS SISWA PT GURU" sheetId="11" r:id="rId18"/>
    <sheet name="KATEGORISKOR SISWA PT GURU" sheetId="16" r:id="rId19"/>
  </sheets>
  <calcPr calcId="144525"/>
</workbook>
</file>

<file path=xl/sharedStrings.xml><?xml version="1.0" encoding="utf-8"?>
<sst xmlns="http://schemas.openxmlformats.org/spreadsheetml/2006/main" count="3430" uniqueCount="964">
  <si>
    <t>Upaya</t>
  </si>
  <si>
    <t>Nama</t>
  </si>
  <si>
    <t>Jenis Kelamin</t>
  </si>
  <si>
    <t>Jenis Ketunaan</t>
  </si>
  <si>
    <t>Asal Sekolah</t>
  </si>
  <si>
    <t>Tahun Lulus</t>
  </si>
  <si>
    <t>Mata pelajaran apa yang paling anda sukai?</t>
  </si>
  <si>
    <t>Mata pelajaran apa yang mendapatkan nilai tertinggi ?</t>
  </si>
  <si>
    <t>Program studi apa yang anda pilih jika anda melanjutkan studi ke perguruan tinggi?</t>
  </si>
  <si>
    <t>Mengapa anda memilih program studi tersebut? (jelaskan)</t>
  </si>
  <si>
    <t>Seberapa besar minat anda terhadap program studi tersebut?</t>
  </si>
  <si>
    <t>Persiapan apa yang anda lakukan untuk melanjutkan studi di perguruan tinggi?</t>
  </si>
  <si>
    <t>Apakah anda yakin dapat mengikuti kegiatan pembelajaran di perguruan tinggi:</t>
  </si>
  <si>
    <t>Apakah anda yakin dapat mengikuti kegiatan praktikum di perguruan tinggi:</t>
  </si>
  <si>
    <t>Apakah anda yakin dapat mengikuti kegiatan Kuliah Kerja Nyata (KKN) di perguruan tinggi:</t>
  </si>
  <si>
    <t>Apakah anda yakin dapat mengikuti kegiatan magang di perguruan tinggi:</t>
  </si>
  <si>
    <t>Apakah anda yakin dapat mengikuti kegiatan kemahasiswaan/ Unit Kegiatan Mahasiswa (UKM) di perguruan tinggi:</t>
  </si>
  <si>
    <t>Layanan apa yang anda butuhkan jika anda diterima di perguruan tinggi?</t>
  </si>
  <si>
    <t>Hambatan apa yang anda hadapi jika diterima di perguruan tinggi?</t>
  </si>
  <si>
    <t>Saya memiliki prestasi akademik yang baik</t>
  </si>
  <si>
    <t>Saya memiliki nilai matematika yang tinggi</t>
  </si>
  <si>
    <t>Saya memiliki nilai bahasa yang tinggi</t>
  </si>
  <si>
    <t>Saya mampu menggunakan komputer</t>
  </si>
  <si>
    <t xml:space="preserve">Saya senang orang di sekitar saya tidak membedakan diri saya dengan orang lain </t>
  </si>
  <si>
    <t>Saya merasa bangga dengan apa yang telah saya capai saat ini</t>
  </si>
  <si>
    <t>Keterbatasanku sebagai motivasi untuk lebih maju</t>
  </si>
  <si>
    <t xml:space="preserve">Saya mampu mengelola kemarahan saya saat diejek oleh teman </t>
  </si>
  <si>
    <t>Saya tidak merasa kecewa meskipun mengalami kegagalan</t>
  </si>
  <si>
    <t>Saya mampu melakukan aktivitas sehari-hari secara mandiri</t>
  </si>
  <si>
    <t>Saya mampu mengikuti pembelajaran di kelas secara mandiri</t>
  </si>
  <si>
    <t>Saya mampu belajar secara mandiri di luar kelas</t>
  </si>
  <si>
    <t>Saya mampu menggunakan teknologi bantu untuk belajar (misal: screen reader untuk tunanetra, google voice untuk tunarungu, dll)</t>
  </si>
  <si>
    <t xml:space="preserve">Saya mampu berinteraksi dengan teman </t>
  </si>
  <si>
    <t xml:space="preserve">Saya mampu berinteraksi dengan anggota keluarga </t>
  </si>
  <si>
    <t xml:space="preserve">Saya mampu berinteraksi dengan lingkungan sekolah/masyarakat  </t>
  </si>
  <si>
    <t>Saya menerima keadaan saya apa adanya</t>
  </si>
  <si>
    <t>Perbedaan saya dengan teman yang lain bukan menjadi hambatan untuk berprestasi</t>
  </si>
  <si>
    <t>Kehadiran saya akan diterima oleh teman lain</t>
  </si>
  <si>
    <t>Orang-orang di sekitar saya mendukung saya</t>
  </si>
  <si>
    <t>Kehadiran saya diterima oleh anggota keluarga</t>
  </si>
  <si>
    <t>Anggota keluarga saya mendukung setiap usaha yang saya lakukan untuk mencapai cita-cita</t>
  </si>
  <si>
    <t>Saya berminat untuk melanjutkan studi di perguruan tinggi</t>
  </si>
  <si>
    <t>Saya akan mampu mengatur jadwal antara kuliah dan aktivitas sehari-hari</t>
  </si>
  <si>
    <t>Siswa mampu memanfaatkan waktu luang dengan baik</t>
  </si>
  <si>
    <t>Saya akan mampu mengikuti perkuliahan seperti mahasiswa lainnya</t>
  </si>
  <si>
    <t>Saya akan mampu mengatasi berbagai kendala dalam perkuliahan</t>
  </si>
  <si>
    <t>Saya akan mampu menyelesaikan kuliah tepat waktu</t>
  </si>
  <si>
    <t xml:space="preserve">Saya mampu menyelesaikan semua tugas sesuai dengan kemampuan saya, tanpa mengandalkan orang lain </t>
  </si>
  <si>
    <t>Saya akan menyelesaikan tugas-tugas dalam perkuliahan tepat waktu</t>
  </si>
  <si>
    <t>Saya akan menyelesaikan perkuliahan sesuai dengan program studi yang saya pilih</t>
  </si>
  <si>
    <t>Score</t>
  </si>
  <si>
    <t>belajar sendiri</t>
  </si>
  <si>
    <t>friska rela mareta</t>
  </si>
  <si>
    <t>Perempuan</t>
  </si>
  <si>
    <t xml:space="preserve">tunarungu wicara </t>
  </si>
  <si>
    <t>slb b yakut purwokerto</t>
  </si>
  <si>
    <t>Bahasa Indonesia</t>
  </si>
  <si>
    <t>informatika</t>
  </si>
  <si>
    <t>Karena saya suka komputer, dan desain grafis</t>
  </si>
  <si>
    <t>Berminat</t>
  </si>
  <si>
    <t>Cukup Yakin</t>
  </si>
  <si>
    <t>penerjemah dari teman dengar</t>
  </si>
  <si>
    <t>komunikasi dengan teman dan dosen</t>
  </si>
  <si>
    <t>Felisa Wanda Aisyah</t>
  </si>
  <si>
    <t>Tunawicara</t>
  </si>
  <si>
    <t>SLB Negeri Salatiga</t>
  </si>
  <si>
    <t>IPS, Keterampilan</t>
  </si>
  <si>
    <t>Perpustakaan</t>
  </si>
  <si>
    <t>Suka membaca</t>
  </si>
  <si>
    <t>Yakin</t>
  </si>
  <si>
    <t>Sangat Yakin</t>
  </si>
  <si>
    <t>Basa isyarat</t>
  </si>
  <si>
    <t>Komunikasi</t>
  </si>
  <si>
    <t>Felisha Wanda Aisah</t>
  </si>
  <si>
    <t>Tunarungu</t>
  </si>
  <si>
    <t>SLB N Salatiga</t>
  </si>
  <si>
    <t>Karena suka membaca buku dan menata nata buku</t>
  </si>
  <si>
    <t>Isyarat</t>
  </si>
  <si>
    <t>Komunikasi dengan orang baru</t>
  </si>
  <si>
    <t>Januarius Aldi</t>
  </si>
  <si>
    <t>Laki - Laki</t>
  </si>
  <si>
    <t>Tuna Laras</t>
  </si>
  <si>
    <t>SMA Karya Kabupaten Sekadau</t>
  </si>
  <si>
    <t>IPS</t>
  </si>
  <si>
    <t xml:space="preserve">Pertanian </t>
  </si>
  <si>
    <t>Karena sesuai kemauan</t>
  </si>
  <si>
    <t>Di beri kemudahan dalam proses perkuliahan</t>
  </si>
  <si>
    <t>Kurang kosentrasi</t>
  </si>
  <si>
    <t>Ahmad Beni Ashar</t>
  </si>
  <si>
    <t>Tuna Rungu</t>
  </si>
  <si>
    <t>SLB N Slawi</t>
  </si>
  <si>
    <t>Matematika, PJOK, Keterampilan</t>
  </si>
  <si>
    <t>Matematika, Keterampilan</t>
  </si>
  <si>
    <t>Tata Boga</t>
  </si>
  <si>
    <t>Karena saya memliki keterampilan yang cukup baik dalam membuat aneka kue</t>
  </si>
  <si>
    <t>Pendidikan dengan menggunakan bahasa isyarat</t>
  </si>
  <si>
    <t>kurangnya akses bagi penyandang tuna rungu</t>
  </si>
  <si>
    <t>Siam Worowati</t>
  </si>
  <si>
    <t>SLBN Banjarnegara</t>
  </si>
  <si>
    <t>Seni Budaya, Keterampilan</t>
  </si>
  <si>
    <t>Tataboga</t>
  </si>
  <si>
    <t>Karena suka mengolah makanan</t>
  </si>
  <si>
    <t>Tidak Yakin</t>
  </si>
  <si>
    <t>Pelatihan dan konsultasi</t>
  </si>
  <si>
    <t>Ahmad Kurniawan</t>
  </si>
  <si>
    <t>SLBN Cilacaoi</t>
  </si>
  <si>
    <t>Keterampilan</t>
  </si>
  <si>
    <t>Wirausaha</t>
  </si>
  <si>
    <t>Suka</t>
  </si>
  <si>
    <t xml:space="preserve">Karya tulis </t>
  </si>
  <si>
    <t>Menulis karya ilmiah</t>
  </si>
  <si>
    <t>Izham Ahmad Basir</t>
  </si>
  <si>
    <t>SLB Negeri Slawi</t>
  </si>
  <si>
    <t>Matematika</t>
  </si>
  <si>
    <t>Desain Grafis</t>
  </si>
  <si>
    <t>Saya suka dengan disain grafis</t>
  </si>
  <si>
    <t>Sangat berminat</t>
  </si>
  <si>
    <t>Pelayanan komunikasi dengan orang lain</t>
  </si>
  <si>
    <t xml:space="preserve">Sosialisasi </t>
  </si>
  <si>
    <t>Prima Iqbal Nurfaizi Nugroho</t>
  </si>
  <si>
    <t xml:space="preserve">SMK N Jawa Tengah Semarang </t>
  </si>
  <si>
    <t>Bahasa Indonesia, PJOK</t>
  </si>
  <si>
    <t>PPKn</t>
  </si>
  <si>
    <t>Pendidikan Luar Biasa</t>
  </si>
  <si>
    <t>Saya ingin menjadi guru supaya dapat mengajar anak-anak, khususnya yang berkebutuhan khusus.</t>
  </si>
  <si>
    <t>Pendamping apabila saya ada kendala dalam mengikuti kuliah</t>
  </si>
  <si>
    <t>Adaptasi cara berkomunikasi dengan sesama mahasiswa</t>
  </si>
  <si>
    <t>Ardhana Kusuma Anindyajati</t>
  </si>
  <si>
    <t>SMALB ABC YKAB Boyolali</t>
  </si>
  <si>
    <t>PJOK</t>
  </si>
  <si>
    <t>Pendidikan Olahraga</t>
  </si>
  <si>
    <t>Ardhana ingin bersekolah di Perguruan Tinggi Negeri dan senang sekali terhadap aktivitas Olahraga.</t>
  </si>
  <si>
    <t>Fasilitas di perguruan tinggi yang memungkinkan bisa berkomunikasi dengan masyarakat kampus.</t>
  </si>
  <si>
    <t>Cara berkomunikasi dengan orang lain secara umum maksudnya ada seseorang yang mendampingi atau membantu ketika harus berkomunikasi dengan orang lain.</t>
  </si>
  <si>
    <t>Henika Setya Ananda</t>
  </si>
  <si>
    <t>SLB Negeri Wiradesa</t>
  </si>
  <si>
    <t>Seni Budaya</t>
  </si>
  <si>
    <t>Seni lukis</t>
  </si>
  <si>
    <t>Bisa melukis</t>
  </si>
  <si>
    <t>Bayu Nugraha</t>
  </si>
  <si>
    <t>SMK Negeri Jawa Tengah</t>
  </si>
  <si>
    <t>Seni Rupa / Teknik Mesin</t>
  </si>
  <si>
    <t>Karena menyukai seni rupa dan berprestasi di bidang tersebut. Sedangkan teknik mesin sesuai jurusan di SMK</t>
  </si>
  <si>
    <t>Alat bantu dengar</t>
  </si>
  <si>
    <t>Insya Allah tidak ada</t>
  </si>
  <si>
    <t>les privat</t>
  </si>
  <si>
    <t>Cahyaning Surya Fajar</t>
  </si>
  <si>
    <t xml:space="preserve">Tunagrahita </t>
  </si>
  <si>
    <t>SLB Negeri Banjarnegara</t>
  </si>
  <si>
    <t xml:space="preserve">Komputer </t>
  </si>
  <si>
    <t>Sesuai dengan ketrampilan di sekolah</t>
  </si>
  <si>
    <t>Mengikuti les privat</t>
  </si>
  <si>
    <t xml:space="preserve">Tidak sepenuhnya menguasai materi </t>
  </si>
  <si>
    <t>les privat, belajar sendiri</t>
  </si>
  <si>
    <t>Faizal Hakim</t>
  </si>
  <si>
    <t>daksa</t>
  </si>
  <si>
    <t>Olah raga</t>
  </si>
  <si>
    <t>Suka berolahraga</t>
  </si>
  <si>
    <t>Fasilitas alat olahraga</t>
  </si>
  <si>
    <t>Kurang percaya diri dalam bersosialisasi</t>
  </si>
  <si>
    <t>Isham Ahmad Basyir</t>
  </si>
  <si>
    <t>Matematika, Seni Budaya, Keterampilan</t>
  </si>
  <si>
    <t>Karena saya dibutuhkan kreativitas yang desain grafis, kegiatan belajar desain dengan sangat menarik.</t>
  </si>
  <si>
    <t>Kurang berminat</t>
  </si>
  <si>
    <t>-</t>
  </si>
  <si>
    <t>Hambatan pendengaran.</t>
  </si>
  <si>
    <t>mengikuti bimbingan belajar</t>
  </si>
  <si>
    <t>Parijan</t>
  </si>
  <si>
    <t>Tunanetra</t>
  </si>
  <si>
    <t>Slb ykab boyolali</t>
  </si>
  <si>
    <t>Bahasa indonesia</t>
  </si>
  <si>
    <t>Mudah dipelajari</t>
  </si>
  <si>
    <t>Pendamping teman</t>
  </si>
  <si>
    <t>Jalan dan ruang</t>
  </si>
  <si>
    <t>Pradeva Satria Nugraha</t>
  </si>
  <si>
    <t>SLBNegeri Salatiga</t>
  </si>
  <si>
    <t>Perpus</t>
  </si>
  <si>
    <t>Sesuai   minat</t>
  </si>
  <si>
    <t>Bahasa isyarat</t>
  </si>
  <si>
    <t>Bicara</t>
  </si>
  <si>
    <t>Tyas Prahary</t>
  </si>
  <si>
    <t>Tuli</t>
  </si>
  <si>
    <t xml:space="preserve">Slb Negeri Sragen </t>
  </si>
  <si>
    <t>Tidak tau, saya belum pikir</t>
  </si>
  <si>
    <t>Saya memilih tata busana</t>
  </si>
  <si>
    <t>Tidak tahu</t>
  </si>
  <si>
    <t>Saya belajar menjahit dan ide desainer fashion, cukup kerja disini</t>
  </si>
  <si>
    <t>Saya benar-benar ingin belajar menjahit</t>
  </si>
  <si>
    <t>mengikuti bimbingan belajar, belajar sendiri</t>
  </si>
  <si>
    <t>Frema Marista Auliarahma</t>
  </si>
  <si>
    <t>Tuna netra</t>
  </si>
  <si>
    <t>Madrasah Aaliyah Negeri 2 Klaten</t>
  </si>
  <si>
    <t>Agama, PPKn, Matematika, Bahasa Indonesia, Seni Budaya</t>
  </si>
  <si>
    <t>Agama, PPKn, Bahasa Indonesia, Seni Budaya</t>
  </si>
  <si>
    <t>Pendidikan khusus plb</t>
  </si>
  <si>
    <t>Saya ingin memajukan tunanetra melalui pendidikan. Serta ingin memotifasi mereka agar berkeinginan melanjutkan pendidikan mereka setinggi mungkin sesuai kemampuan mereka. Karena yang saya tahu, tuna netra yang berpendidikan tinggi masih sedikit</t>
  </si>
  <si>
    <t xml:space="preserve">Dosen yang aksesibel terhadap disabilitas. </t>
  </si>
  <si>
    <t>Mobilitas. Saya termasuk tunanetra yang tak terlalu bisa cepat menghafalkan 1 tempat ke tempat yg lain</t>
  </si>
  <si>
    <t>tidak belajar apa-apa</t>
  </si>
  <si>
    <t xml:space="preserve">Khoiriyah </t>
  </si>
  <si>
    <t>Man 2 klaten</t>
  </si>
  <si>
    <t>Agama, Bahasa Inggris</t>
  </si>
  <si>
    <t>Plb</t>
  </si>
  <si>
    <t xml:space="preserve">Karena prospek kerjanya bagus </t>
  </si>
  <si>
    <t>Fasilitas yang memadai</t>
  </si>
  <si>
    <t>Sementara belum ada hambatan</t>
  </si>
  <si>
    <t>AITEM</t>
  </si>
  <si>
    <t>SKOR</t>
  </si>
  <si>
    <t>KRITERIA</t>
  </si>
  <si>
    <t>sangat baik</t>
  </si>
  <si>
    <t>baik</t>
  </si>
  <si>
    <t>cukup</t>
  </si>
  <si>
    <t xml:space="preserve">kurang </t>
  </si>
  <si>
    <t>sangat kurang</t>
  </si>
  <si>
    <t>HASIL DESKRIPSI SISWA PT (SISWA)</t>
  </si>
  <si>
    <t xml:space="preserve">Upaya Siswa Masuk Program Studi </t>
  </si>
  <si>
    <t xml:space="preserve">Jumlah </t>
  </si>
  <si>
    <t>Presentase</t>
  </si>
  <si>
    <t>Belajar sendiri</t>
  </si>
  <si>
    <t>Bimbel</t>
  </si>
  <si>
    <t>Les Privat</t>
  </si>
  <si>
    <t>Tidak Belajar</t>
  </si>
  <si>
    <t>JENIS KELAMIN</t>
  </si>
  <si>
    <t>Persentase</t>
  </si>
  <si>
    <t>Laki-laki</t>
  </si>
  <si>
    <t>JENIS KETUNAAN</t>
  </si>
  <si>
    <t>Tunadaksa</t>
  </si>
  <si>
    <t>Tunarunguwicara</t>
  </si>
  <si>
    <t>Tunalaras</t>
  </si>
  <si>
    <t>Mata Pelajaran yang disukai</t>
  </si>
  <si>
    <t>MAPEL</t>
  </si>
  <si>
    <t>SENBUD</t>
  </si>
  <si>
    <t>MTK</t>
  </si>
  <si>
    <t>AGAMA</t>
  </si>
  <si>
    <t>PKN</t>
  </si>
  <si>
    <t>*ket= 1 anak memilih lebih dari 2 mata pelajaran</t>
  </si>
  <si>
    <t>Mata Pelajaran yang Nilainya Tinggi</t>
  </si>
  <si>
    <t>Prodi yang Diinginkan</t>
  </si>
  <si>
    <t>Program Studi</t>
  </si>
  <si>
    <t xml:space="preserve">jumlah </t>
  </si>
  <si>
    <t>Presentase (dalam %)</t>
  </si>
  <si>
    <t>Informatika</t>
  </si>
  <si>
    <t>Pertanian</t>
  </si>
  <si>
    <t>PLB</t>
  </si>
  <si>
    <t>Pend Olahraga</t>
  </si>
  <si>
    <t>Seni rupa</t>
  </si>
  <si>
    <t>Komputer</t>
  </si>
  <si>
    <t xml:space="preserve">Belum Tahu </t>
  </si>
  <si>
    <t>Tingkat keminatan pada program studi</t>
  </si>
  <si>
    <t>Kategori</t>
  </si>
  <si>
    <t>Kurang Berminat</t>
  </si>
  <si>
    <t xml:space="preserve">Persiapan siswa </t>
  </si>
  <si>
    <t>Keyakinan siswa mengikuti pembelajaran di PT</t>
  </si>
  <si>
    <t>Keyakinan mengikuti kegiatan praktikum di PT</t>
  </si>
  <si>
    <t>Keyakinan mengikuti kegiatan KKN</t>
  </si>
  <si>
    <t>Keyakinan mengikuti kegiatan magang</t>
  </si>
  <si>
    <t>Keyakinan mengikuti UKM</t>
  </si>
  <si>
    <t>Layanan yang diinginkan di PT</t>
  </si>
  <si>
    <t>Jenis layanan</t>
  </si>
  <si>
    <t>Bahasa Isyarat</t>
  </si>
  <si>
    <t>Akses kuliah mudah</t>
  </si>
  <si>
    <t>Pelatihan dan Konsultasi</t>
  </si>
  <si>
    <t>Karya tulis</t>
  </si>
  <si>
    <t>Pendampingan</t>
  </si>
  <si>
    <t>Tidak mengisi</t>
  </si>
  <si>
    <t>Fasilitas olahraga</t>
  </si>
  <si>
    <t>Hambatan yang dihadapi</t>
  </si>
  <si>
    <t>Jenis Hambatan</t>
  </si>
  <si>
    <t>Mobilitas</t>
  </si>
  <si>
    <t>Sosialisasi</t>
  </si>
  <si>
    <t>Kurang konsentrasi</t>
  </si>
  <si>
    <t>Penguasaan materi</t>
  </si>
  <si>
    <t>Tidak ada</t>
  </si>
  <si>
    <t>Tidak menjawab</t>
  </si>
  <si>
    <t>NAMA</t>
  </si>
  <si>
    <t>TOTAL</t>
  </si>
  <si>
    <t>sedang</t>
  </si>
  <si>
    <t>tinggi</t>
  </si>
  <si>
    <t>sangat tinggi</t>
  </si>
  <si>
    <t>KATEGORISASI</t>
  </si>
  <si>
    <t>NILAI</t>
  </si>
  <si>
    <t>sangat rendah</t>
  </si>
  <si>
    <t>X≤59</t>
  </si>
  <si>
    <t>rendah</t>
  </si>
  <si>
    <t>59&lt;X≤83</t>
  </si>
  <si>
    <t>83&lt;X≤103</t>
  </si>
  <si>
    <t>103&lt;X≤124</t>
  </si>
  <si>
    <t>124&lt;X</t>
  </si>
  <si>
    <t>JUMLAH</t>
  </si>
  <si>
    <t>PERSENTASE</t>
  </si>
  <si>
    <t>Laki laki</t>
  </si>
  <si>
    <t xml:space="preserve">HASIL DESKRIPSI </t>
  </si>
  <si>
    <t>Aitem</t>
  </si>
  <si>
    <t>amat baik</t>
  </si>
  <si>
    <t>kurang</t>
  </si>
  <si>
    <t>sangat kjurang</t>
  </si>
  <si>
    <t>I</t>
  </si>
  <si>
    <t>Tempat, Tanggal Lahir</t>
  </si>
  <si>
    <t>Nomor HP/WA</t>
  </si>
  <si>
    <t>Keterampilan yang dikuasai saat ini :</t>
  </si>
  <si>
    <t>Kondisi Anda saat ini		:</t>
  </si>
  <si>
    <t>Saya mampu mengurus diri sendiri</t>
  </si>
  <si>
    <t>Saya mampu melakukan secara mandiri untuk kegiatan sehari-hari</t>
  </si>
  <si>
    <t>Saya memiliki keterampilan yang dapat dijadikan bekal untuk bekerja di Usaha Kecil</t>
  </si>
  <si>
    <t>Saya mampu bersaing dalam bidang pekerjaan dengan alumni setara SMA/SMK</t>
  </si>
  <si>
    <t>Saya memiliki keterampilan yang cukup untuk bekerja di perusahanan/instansi</t>
  </si>
  <si>
    <t>Saya memiliki kemampuan komunikasi yang dapat dipahami oleh orang lain pada umumnya</t>
  </si>
  <si>
    <t>Saya memiliki kemampuan untuk mengkoordinir kerja kelompok/komunitas tertentu</t>
  </si>
  <si>
    <t>Saya mampu mengelola usaha kecil bidang produksi</t>
  </si>
  <si>
    <t>Saya mampu mengelola usaha kecil bidang jasa</t>
  </si>
  <si>
    <t>Saya mampu mengelola usaha kecil bidang perdagangan</t>
  </si>
  <si>
    <t>Saya mampu mengatasi hambatan jika terjadi masalah dalam pekerjaan saya</t>
  </si>
  <si>
    <t>Saya mampu berinovasi untuk mengembangkan usaha</t>
  </si>
  <si>
    <t>Saya mampu menghasilkan produk yang bernilai ekonomi</t>
  </si>
  <si>
    <t>Produk yang telah saya hasilkan memiliki nilai jual yang tinggi</t>
  </si>
  <si>
    <t>Apa yang akan anda lakukan setelah menyelesaikan belajar di SMALB?</t>
  </si>
  <si>
    <t>Jika anda memilih untuk berwirausaha, jenis usaha apa yang ingin anda kembangkan?</t>
  </si>
  <si>
    <t>Jika anda memilih salah satu jenis usaha di atas, sebutkan usaha apa yang akan anda kembangkan?</t>
  </si>
  <si>
    <t>Jika anda memilih salah satu dari jenis usaha di atas, bagaimana anda akan melakukannya? (hanya yang memilih jawaban berwirausaha)</t>
  </si>
  <si>
    <t>Jika anda memilih bekerja di suatu perusahaan/instansi, jenis pekerjaan apa yang paling anda minati dan memungkinkan bisa anda lakukan? (hanya yang memilih bekerja di perusahaan)</t>
  </si>
  <si>
    <t>Apa kemungkinan hambatan yang akan anda alami untuk mendapatkan pekerjaan sebagaimana yang anda minati tersebut? (hanya yang memilih bekerja di perusahaan)</t>
  </si>
  <si>
    <t>Sejauh mana anda meyakini bahwa anda akan mampu hidup secara mandiri?</t>
  </si>
  <si>
    <t>Apakah pendidikan keterampilan yang anda peroleh di sekolah dapat membekali untuk hidup mandiri?</t>
  </si>
  <si>
    <t>Apa saran anda untuk perbaikan pendidikan keterampilan di sekolah?</t>
  </si>
  <si>
    <t>Febriana Kusumadewi</t>
  </si>
  <si>
    <t>Klaten, 17 Pebruari 2000</t>
  </si>
  <si>
    <t>SLB-YPAALB PRAMBANAN</t>
  </si>
  <si>
    <t>Tunagrahita</t>
  </si>
  <si>
    <t>088239105127</t>
  </si>
  <si>
    <t>Tata boga</t>
  </si>
  <si>
    <t>Di rumah</t>
  </si>
  <si>
    <t>Berwirausaha</t>
  </si>
  <si>
    <t>Usaha produksi</t>
  </si>
  <si>
    <t>Telur asin</t>
  </si>
  <si>
    <t>Mandiri</t>
  </si>
  <si>
    <t>Memadahi</t>
  </si>
  <si>
    <t>Alat perlu dilengkapi</t>
  </si>
  <si>
    <t>Affan Rafiul Imam</t>
  </si>
  <si>
    <t>Demak, 11 September 1999</t>
  </si>
  <si>
    <t>SLB-B Yaspenlub Demak</t>
  </si>
  <si>
    <t>083865092010</t>
  </si>
  <si>
    <t>Batik</t>
  </si>
  <si>
    <t>Bekerja di perusahaan/instansi</t>
  </si>
  <si>
    <t>Membuat batik</t>
  </si>
  <si>
    <t>Berkelompok</t>
  </si>
  <si>
    <t>Produksi</t>
  </si>
  <si>
    <t>Perlu adanya guru keterampilan khusus</t>
  </si>
  <si>
    <t>Sujud Bakti</t>
  </si>
  <si>
    <t>Karanganyar, 05-12-2000</t>
  </si>
  <si>
    <t>SLB C YPALB Karanganyar</t>
  </si>
  <si>
    <t>Tuna Grahita</t>
  </si>
  <si>
    <t>085647045667</t>
  </si>
  <si>
    <t>Budidaya tanaman</t>
  </si>
  <si>
    <t>Lanjut studi</t>
  </si>
  <si>
    <t>Ikut orangtua/keluarga</t>
  </si>
  <si>
    <t>Usaha jasa</t>
  </si>
  <si>
    <t>Bertani</t>
  </si>
  <si>
    <t>Kurang memadahi</t>
  </si>
  <si>
    <t>Perlu latihan yang diulang ulang sampai bisa benar'</t>
  </si>
  <si>
    <t>Medio Alfa teddy</t>
  </si>
  <si>
    <t>2 Mei 2001</t>
  </si>
  <si>
    <t>085704982997</t>
  </si>
  <si>
    <t>Perbengkelan motor</t>
  </si>
  <si>
    <t>Cuci motor</t>
  </si>
  <si>
    <t>Office boy</t>
  </si>
  <si>
    <t>Mereka tidak mempercayai</t>
  </si>
  <si>
    <t>Lebih banyak lagi kegiatan pembelajaran vokasional</t>
  </si>
  <si>
    <t>Yopie praja putra akhira</t>
  </si>
  <si>
    <t>Salatiga, 9 juni 2004</t>
  </si>
  <si>
    <t>Smalb negeri salatiga</t>
  </si>
  <si>
    <t>Usaha perdagangan</t>
  </si>
  <si>
    <t>Jualan bakso</t>
  </si>
  <si>
    <t>Gurunya ditambah</t>
  </si>
  <si>
    <t>ADI NUGROHO FEBRIYANTO</t>
  </si>
  <si>
    <t>Salatiga, 19 Februari 2002</t>
  </si>
  <si>
    <t>088228942410</t>
  </si>
  <si>
    <t>Sebagai pelayan di salah satu toko</t>
  </si>
  <si>
    <t xml:space="preserve">Sebagao pelayan </t>
  </si>
  <si>
    <t>Selama ini belum ada alumni SLB yang menawari jenis pekerjaan</t>
  </si>
  <si>
    <t>Sangat yakin</t>
  </si>
  <si>
    <t>Sangat memadahi</t>
  </si>
  <si>
    <t>Sebaiknya setiap jenjang pendodikan bisa bekerja sama dengan perusahaan utk alumninya</t>
  </si>
  <si>
    <t>Darman</t>
  </si>
  <si>
    <t>23 februari 2000</t>
  </si>
  <si>
    <t>Slb negeri sragen</t>
  </si>
  <si>
    <t>Tuna grahita</t>
  </si>
  <si>
    <t>087735304622</t>
  </si>
  <si>
    <t>Kriya kayu</t>
  </si>
  <si>
    <t>Berwirausaha, Bekerja di perusahaan/instansi</t>
  </si>
  <si>
    <t>Usaha jasa, Usaha produksi</t>
  </si>
  <si>
    <t>Home industri produk</t>
  </si>
  <si>
    <t>Jasa</t>
  </si>
  <si>
    <t>Persaingan</t>
  </si>
  <si>
    <t>Kejurusan khusus yang kelas besar</t>
  </si>
  <si>
    <t>andri anang yulianto</t>
  </si>
  <si>
    <t>kuala tungkai, 04 Mei 1994</t>
  </si>
  <si>
    <t>slb n sragen</t>
  </si>
  <si>
    <t>tuna rungu</t>
  </si>
  <si>
    <t>+628884025501</t>
  </si>
  <si>
    <t xml:space="preserve">perbengkelan ( cuci motor dan tambal ban) </t>
  </si>
  <si>
    <t>kebersihan</t>
  </si>
  <si>
    <t>komunikasi</t>
  </si>
  <si>
    <t>jam keterampilan di perbanyak lagi</t>
  </si>
  <si>
    <t>Frenki</t>
  </si>
  <si>
    <t>Pekalongan, 01 Maret 1995</t>
  </si>
  <si>
    <t>SLB NEGERI 2 PEMALANG</t>
  </si>
  <si>
    <t>Hambatan Pendengaran</t>
  </si>
  <si>
    <t>+6282327030452</t>
  </si>
  <si>
    <t>Design grafis, TIK</t>
  </si>
  <si>
    <t>Berwirausaha, Ikut orangtua/keluarga</t>
  </si>
  <si>
    <t>Photography desain</t>
  </si>
  <si>
    <t>Desain</t>
  </si>
  <si>
    <t>Sedikit komunikasi</t>
  </si>
  <si>
    <t>Guru IT dibekali pelatihan lagi untuk mengembangkan ilmunya dan diberi fasilitas yg baik</t>
  </si>
  <si>
    <t>Tegal, 17 April 2000</t>
  </si>
  <si>
    <t>0895357963324</t>
  </si>
  <si>
    <t>Seni lukis, Seni peran (pantomim, drama, teather, dsb), Souvenir, Tata boga, Tata busana</t>
  </si>
  <si>
    <t>Usaha produksi, Usaha perdagangan</t>
  </si>
  <si>
    <t>Toko Kue</t>
  </si>
  <si>
    <t>Koki</t>
  </si>
  <si>
    <t>Belum adanya lowongan pekerjaan untuk tuna rungu</t>
  </si>
  <si>
    <t>menyediakan guru keterampilan khusus</t>
  </si>
  <si>
    <t>Rosalina Anggun Pertiwi</t>
  </si>
  <si>
    <t>Tegal, 10 Juli 1999</t>
  </si>
  <si>
    <t>SLBN Slawi</t>
  </si>
  <si>
    <t>085742848623</t>
  </si>
  <si>
    <t>Berdagang</t>
  </si>
  <si>
    <t>Cleaning Servis</t>
  </si>
  <si>
    <t>Lebih banyak lagi ketrampilan yang d ajarkan untuk siswa</t>
  </si>
  <si>
    <t>Faizal hakim</t>
  </si>
  <si>
    <t>Tegal, 14 juli 1999</t>
  </si>
  <si>
    <t>Hambatan berfikir</t>
  </si>
  <si>
    <t>0895358355815</t>
  </si>
  <si>
    <t>Budidaya tanaman, Lainnya.</t>
  </si>
  <si>
    <t>Dagang</t>
  </si>
  <si>
    <t>Kurang cepat dalam memproduksi</t>
  </si>
  <si>
    <t>Fasilitas alat , ruang dan ketrampilan d lengkapi</t>
  </si>
  <si>
    <t>Tegal, 11 Maret 1999</t>
  </si>
  <si>
    <t>087770064005</t>
  </si>
  <si>
    <t>Design grafis, Fotografi, Seni lukis, TIK</t>
  </si>
  <si>
    <t>Tidak akan berwirausaha</t>
  </si>
  <si>
    <t>Bidang desain</t>
  </si>
  <si>
    <t>Staff Administrasi / Tata Usaha</t>
  </si>
  <si>
    <t>Saya butuh bekerja dengan kegiatan..</t>
  </si>
  <si>
    <t>Suatu hal yang sangat penting seorang guru mengadakan kunjungan antar sekolah sehingga akan menambah wawasan pengetahuan, bertukar pikiran dan informasi tentang kemajuan sekolah. Ini akan menambah dan melengkapi pengetahuan yang dimilikinya serta mengatai permasalahan-permasalahan dan kekurangan yang terjadi sehingga peningkatan pendidikan akan bisa tercapai dengan cepat.</t>
  </si>
  <si>
    <t>DESKRIPSI SISWA KERJA</t>
  </si>
  <si>
    <t>Jumlah</t>
  </si>
  <si>
    <t>Presentase (dalam persen%)</t>
  </si>
  <si>
    <t>Hambatan Berpikir</t>
  </si>
  <si>
    <t>Keterampilan yang dikuasai</t>
  </si>
  <si>
    <t>keterampilan yang dikuasai</t>
  </si>
  <si>
    <t xml:space="preserve">Desain grafis </t>
  </si>
  <si>
    <t>Lukis</t>
  </si>
  <si>
    <t>Kondisi saat ini</t>
  </si>
  <si>
    <t>dirumah</t>
  </si>
  <si>
    <t>Bekerja di perusahaan</t>
  </si>
  <si>
    <t xml:space="preserve">Lanjut studi </t>
  </si>
  <si>
    <t>Kegiatan setelah menyelesaikan pendidikan SMALB</t>
  </si>
  <si>
    <t>Nama kegiatan</t>
  </si>
  <si>
    <t>Ikut orang tua</t>
  </si>
  <si>
    <t>Pilihan Usaha (Berwirausaha)</t>
  </si>
  <si>
    <t>Jenis usaha</t>
  </si>
  <si>
    <t>Tidak berwirausaha</t>
  </si>
  <si>
    <t>Pilihan Usaha untuk dikembangkan</t>
  </si>
  <si>
    <t>Membatik</t>
  </si>
  <si>
    <t xml:space="preserve">Home industri </t>
  </si>
  <si>
    <t>Photography design</t>
  </si>
  <si>
    <t>Rencana pelaksanaan usaha</t>
  </si>
  <si>
    <t>Jenis rencana</t>
  </si>
  <si>
    <t xml:space="preserve">Jenis pekerjaan yang diminati </t>
  </si>
  <si>
    <t>Jenis pekerjaan</t>
  </si>
  <si>
    <t>Cleaning service</t>
  </si>
  <si>
    <t>Office Boy</t>
  </si>
  <si>
    <t>Pelayan</t>
  </si>
  <si>
    <t>Administrasi</t>
  </si>
  <si>
    <t>Hambatan mendapatkan pekerjaan</t>
  </si>
  <si>
    <t>Jenis hambatan</t>
  </si>
  <si>
    <t>Tidak tersedia lowongan</t>
  </si>
  <si>
    <t>Keyakinan hidup mandiri</t>
  </si>
  <si>
    <t>yakin</t>
  </si>
  <si>
    <t>Pendidikan keterampilan yang diperoleh di sekolah</t>
  </si>
  <si>
    <t>Saran untuk pendidikan keterampilan</t>
  </si>
  <si>
    <t>Saran</t>
  </si>
  <si>
    <t>Kriteria</t>
  </si>
  <si>
    <t>X≤28</t>
  </si>
  <si>
    <t>28&lt;X≤37</t>
  </si>
  <si>
    <t>37&lt;X≤47</t>
  </si>
  <si>
    <t>47&lt;X≤56</t>
  </si>
  <si>
    <t>56&lt;X</t>
  </si>
  <si>
    <t>Timestamp</t>
  </si>
  <si>
    <t xml:space="preserve">NIP/NUPTK	</t>
  </si>
  <si>
    <t>Pendidikan terakhir</t>
  </si>
  <si>
    <t>Asal Instansi</t>
  </si>
  <si>
    <t>Alamat instansi</t>
  </si>
  <si>
    <t>Mengajar keterampilan: (pilih):</t>
  </si>
  <si>
    <t xml:space="preserve">Nama siswa yang dinilai	</t>
  </si>
  <si>
    <t>Keterampilan yang paling dikuasai oleh siswa: (pilih)</t>
  </si>
  <si>
    <t>Kondisi siswa saat ini		:</t>
  </si>
  <si>
    <t>Kemampuan mengurus diri sendiri</t>
  </si>
  <si>
    <t>Kemampuan melakukan secara mandiri untuk kegiatan sehari-hari</t>
  </si>
  <si>
    <t xml:space="preserve">Memiliki kompetensi keterampilan yang dapat dijadikan bekal untuk bekerja di Usaha Kecil </t>
  </si>
  <si>
    <t>Mampu bersaing dalam bidang pekerjaan dengan alumni setara SMA/SMK</t>
  </si>
  <si>
    <t>Memiliki kompetensi keterampilan yang dapat dijadikan bekal untuk bekerja di perusahanan/instansi</t>
  </si>
  <si>
    <t>Memiliki kemampuan komunikasi yang dapat dipahami oleh orang lain pada umumnya.</t>
  </si>
  <si>
    <t>Memiliki kemampuan untuk mengkoordinir pada kerja kelompok/komunitas tertentu.</t>
  </si>
  <si>
    <t>Mampu mengelola usaha kecil bidang produksi.</t>
  </si>
  <si>
    <t>Mampu mengelola usaha kecil bidang jasa</t>
  </si>
  <si>
    <t>Mampu mengelola usaha kecil bidang perdagangan</t>
  </si>
  <si>
    <t>Memiliki kreativitas yang mendukung keterampilan yang dipilih.</t>
  </si>
  <si>
    <t>Mampu menghasilkan produk  yang bernilai ekonomi</t>
  </si>
  <si>
    <t>Produk yang telah dihasilkan memiliki nilai jual yang tinggi</t>
  </si>
  <si>
    <t>Apakah pilihan jenis keterampilan telah disesuaikan dengan potensi siswa?</t>
  </si>
  <si>
    <t>Jenis keterampilan apa yang diajarkan di sekolah?</t>
  </si>
  <si>
    <t>Apakah alokasi waktu yang tersedia pada kurikulum keterampilan telah mencukupi?</t>
  </si>
  <si>
    <t>Jika tidak mencukupi, apakah ada penambahan waktu?</t>
  </si>
  <si>
    <t xml:space="preserve">Jika Ya, jenis keterampilan apa yang ditambahkan alokasi waktunya? </t>
  </si>
  <si>
    <t>Apakah guru keterampilan memiliki kualifikasi sesuai dengan yang diajarkan?</t>
  </si>
  <si>
    <t>Apakah guru keterampilan memiliki kompetensi sesuai dengan yang diajarkan?</t>
  </si>
  <si>
    <t>Apakah usaha yang dilakukan oleh sekolah untuk meningkatkan kompetensi guru keterampilan?</t>
  </si>
  <si>
    <t>Apakah peralatan/perlengkapan yang dimiliki sekolah mendukung pendidikan keterampilan yang diajarkan?</t>
  </si>
  <si>
    <t>Pendidikan keterampilan dilaksanakan di…</t>
  </si>
  <si>
    <t>Apakah sekolah memiliki ruang display/ruang pameran?</t>
  </si>
  <si>
    <t>Anggit Setiawan, S.Pd</t>
  </si>
  <si>
    <t>00</t>
  </si>
  <si>
    <t>S1</t>
  </si>
  <si>
    <t>SLB N Banjarnegara</t>
  </si>
  <si>
    <t>Jl. Mijahan kenteng madukara</t>
  </si>
  <si>
    <t>085741141207</t>
  </si>
  <si>
    <t>Yanuar Kusdianto</t>
  </si>
  <si>
    <t>Laki -Laki</t>
  </si>
  <si>
    <t>Hambatan Berfikir</t>
  </si>
  <si>
    <t>Tata graha</t>
  </si>
  <si>
    <t>Ya</t>
  </si>
  <si>
    <t>Budidaya tanaman, Kriya kayu, Tata graha</t>
  </si>
  <si>
    <t>Mencukupi</t>
  </si>
  <si>
    <t>Kriya kayu, Tata graha</t>
  </si>
  <si>
    <t>Sesuai</t>
  </si>
  <si>
    <t>Magang</t>
  </si>
  <si>
    <t>Lengkap</t>
  </si>
  <si>
    <t>Kelas keterampilan khusus (kelas tata boga, kelas busana, dst)</t>
  </si>
  <si>
    <t>Ada</t>
  </si>
  <si>
    <t xml:space="preserve">NOOR RITA SYOFIYAWATI, M.Pd </t>
  </si>
  <si>
    <t>196712202008012007</t>
  </si>
  <si>
    <t xml:space="preserve">S2 PLB UNS Surakarta </t>
  </si>
  <si>
    <t xml:space="preserve">SLB Negeri Sragen </t>
  </si>
  <si>
    <t xml:space="preserve">Jl.Kalibening, Kroya,Karangmalang,Sragen </t>
  </si>
  <si>
    <t>081548642995</t>
  </si>
  <si>
    <t>Tata busana</t>
  </si>
  <si>
    <t xml:space="preserve">Tyas </t>
  </si>
  <si>
    <t>Kursus</t>
  </si>
  <si>
    <t>Wahid pramono</t>
  </si>
  <si>
    <t>2534753655130112</t>
  </si>
  <si>
    <t>Slbn sragen</t>
  </si>
  <si>
    <t>Jl kalibening kroyo rt 27 karangmalang sragen</t>
  </si>
  <si>
    <t>085229665574</t>
  </si>
  <si>
    <t>Batik, Kriya kayu</t>
  </si>
  <si>
    <t>Diklat</t>
  </si>
  <si>
    <t>I-in Widayati</t>
  </si>
  <si>
    <t>3634765666130192</t>
  </si>
  <si>
    <t>SLB NEGERI SRAGEN</t>
  </si>
  <si>
    <t>Jl. Kalibening Kroyo Karangmalang Sragen</t>
  </si>
  <si>
    <t>081567801234</t>
  </si>
  <si>
    <t>Tias Prahari</t>
  </si>
  <si>
    <t>Tidak</t>
  </si>
  <si>
    <t>TIK</t>
  </si>
  <si>
    <t>Tidak sesuai</t>
  </si>
  <si>
    <t>Kurang lengkap</t>
  </si>
  <si>
    <t xml:space="preserve">Ariska Kusuma Wardani </t>
  </si>
  <si>
    <t>8552764665130182</t>
  </si>
  <si>
    <t>S1 Pendidikan Seni Tari</t>
  </si>
  <si>
    <t>Jl. Raya Kenteng, Mijahan, Rejasa Kec. Madukara Kab. Banjarnegara</t>
  </si>
  <si>
    <t>081215145551</t>
  </si>
  <si>
    <t>Seni tari</t>
  </si>
  <si>
    <t xml:space="preserve">Armiana Prikhati </t>
  </si>
  <si>
    <t>Drs. Sarjiya</t>
  </si>
  <si>
    <t>4646742642200012</t>
  </si>
  <si>
    <t>S1 PLB</t>
  </si>
  <si>
    <t>SLB negeri Salatiga</t>
  </si>
  <si>
    <t>Jl. Hasanudin Gang III Banjaran Mangunsari Salatiga</t>
  </si>
  <si>
    <t>081326553341</t>
  </si>
  <si>
    <t>Khoerul Anwar</t>
  </si>
  <si>
    <t>agung janarko</t>
  </si>
  <si>
    <t>0942760662130212</t>
  </si>
  <si>
    <t>jl kalibening, kroyo, karangmalang, sragen</t>
  </si>
  <si>
    <t>085741136316</t>
  </si>
  <si>
    <t>andri yulianto</t>
  </si>
  <si>
    <t>Wahyu Tri Prasetyo.S.Pd</t>
  </si>
  <si>
    <t>198406032011011005</t>
  </si>
  <si>
    <t>SLB Negeri 2 Pemalang</t>
  </si>
  <si>
    <t>Jl. Dr. Cipto Mangunkusumo 3 Pemalang</t>
  </si>
  <si>
    <t>08568222837</t>
  </si>
  <si>
    <t>Batik, Kriya kayu, Seni lukis</t>
  </si>
  <si>
    <t>Solehudin</t>
  </si>
  <si>
    <t>Batik, Seni lukis</t>
  </si>
  <si>
    <t>Batik, Budidaya tanaman, Design grafis, Seni lukis, Seni musik, Tata boga, Tata busana, Taya kecantikan, TIK</t>
  </si>
  <si>
    <t>Batik, Tata boga</t>
  </si>
  <si>
    <t>Siti Aisah</t>
  </si>
  <si>
    <t>4762740641300042</t>
  </si>
  <si>
    <t>Jln.Hasanudin Gang 3 Banjaran Mangunsari Salatiga</t>
  </si>
  <si>
    <t>08122882038</t>
  </si>
  <si>
    <t>Mustiana</t>
  </si>
  <si>
    <t>Tuna Ganda ( grahita + daksa )</t>
  </si>
  <si>
    <t>Arif Budiono</t>
  </si>
  <si>
    <t xml:space="preserve">Mijahan, kec Madukara, kab Banjarnegara </t>
  </si>
  <si>
    <t>Mijahan, kec Madukara, kab Banjarnegara</t>
  </si>
  <si>
    <t>08895664513</t>
  </si>
  <si>
    <t>Taya kecantikan</t>
  </si>
  <si>
    <t>Ayu</t>
  </si>
  <si>
    <t>Batik, Taya kecantikan</t>
  </si>
  <si>
    <t>Mentoring</t>
  </si>
  <si>
    <t>Kelas keterampilan umum</t>
  </si>
  <si>
    <t>Muhamad Teguh Pratomo, S.Pd</t>
  </si>
  <si>
    <t>3328010508880002</t>
  </si>
  <si>
    <t>S1-PGSD</t>
  </si>
  <si>
    <t>Jl, H. Agus Salim No. 5 Procot, Slawi Kab. Tegal Prov. Jawa Tengah</t>
  </si>
  <si>
    <t>082225578818</t>
  </si>
  <si>
    <t>Seni lukis, Seni musik, Tata boga, Tata busana, TIK</t>
  </si>
  <si>
    <t>Seni lukis, Seni peran (pantomim, drama, teather, dsb), Tata boga</t>
  </si>
  <si>
    <t>Batik, Budidaya tanaman, Seni lukis, Seni musik, Seni peran (pantomim, drama, teather, dsb), Seni tari, Souvenir, Tata boga, Tata busana, Taya kecantikan, TIK</t>
  </si>
  <si>
    <t>Tidak mencukupi</t>
  </si>
  <si>
    <t>Budidaya peternakan, Budidaya tanaman, Design grafis, Fotografi, Tata boga, Taya kecantikan, TIK</t>
  </si>
  <si>
    <t>Kursus, Diklat, Mentoring</t>
  </si>
  <si>
    <t>Kelas biasa</t>
  </si>
  <si>
    <t>Luki Nurana S</t>
  </si>
  <si>
    <t>196708152014062002</t>
  </si>
  <si>
    <t>S 1 PLB</t>
  </si>
  <si>
    <t>Jl. H. Agus Salim no.5 Procot, kec.Slawi Kab Tegal</t>
  </si>
  <si>
    <t>087730160088</t>
  </si>
  <si>
    <t>Lainnya.</t>
  </si>
  <si>
    <t>Batik, Budidaya tanaman, Design grafis, Kriya kayu, Seni lukis, Seni musik, Seni tari, Tata boga, Taya kecantikan, TIK</t>
  </si>
  <si>
    <t>Qoni'ati Mardliyah Asa S. Pd</t>
  </si>
  <si>
    <t>197905162008012015</t>
  </si>
  <si>
    <t>Jl.  H Agus Salim no.  5 slawi</t>
  </si>
  <si>
    <t>081542200014</t>
  </si>
  <si>
    <t xml:space="preserve">Ahmad Beni Azhar </t>
  </si>
  <si>
    <t>Hanbatan berdikir</t>
  </si>
  <si>
    <t>Batik, Budidaya tanaman, Seni lukis, Seni musik, Tata boga</t>
  </si>
  <si>
    <t>Seni peran (pantomim, drama, teather, dsb), Tata boga</t>
  </si>
  <si>
    <t>Qoni'ati Maedliyah Asa S. Pd</t>
  </si>
  <si>
    <t>Jl.  H Agus salin no. 5 Procot Slawi</t>
  </si>
  <si>
    <t>Hambatan Berfikur</t>
  </si>
  <si>
    <t>Sablon, Lainnya.</t>
  </si>
  <si>
    <t>Batik, Sablon</t>
  </si>
  <si>
    <t>HAMBATAN BERPIKIR</t>
  </si>
  <si>
    <t>TUNARUNGU</t>
  </si>
  <si>
    <t>TUNAGRAHITA</t>
  </si>
  <si>
    <t>TUNAGANDA</t>
  </si>
  <si>
    <t>HAMBATAN PENDENGARAN</t>
  </si>
  <si>
    <t>DESKRIPSI SISWA KERJA GURU</t>
  </si>
  <si>
    <t>Jenis ketunaan</t>
  </si>
  <si>
    <t>Hambatan berpikir</t>
  </si>
  <si>
    <t>Hambatan pendengaran</t>
  </si>
  <si>
    <t>Tunaganda</t>
  </si>
  <si>
    <t>keterampilan yang paling dikuasai</t>
  </si>
  <si>
    <t>Jenis keterampilan</t>
  </si>
  <si>
    <t>Perbengkelan</t>
  </si>
  <si>
    <t>Kecantikan</t>
  </si>
  <si>
    <t xml:space="preserve">Sablon </t>
  </si>
  <si>
    <t>Kondisi siswa saat ini</t>
  </si>
  <si>
    <t>Kondisi</t>
  </si>
  <si>
    <t>Dirumah</t>
  </si>
  <si>
    <t>bekerja diperusahaan</t>
  </si>
  <si>
    <t>Keterampilan yang diajarkan di sekolah</t>
  </si>
  <si>
    <t>jenis Keterampilan</t>
  </si>
  <si>
    <t xml:space="preserve">Tata kecantikan </t>
  </si>
  <si>
    <t>ket: boleh memilih lebih dari 1 pilihan</t>
  </si>
  <si>
    <t>Pendapat tentang alokasi waktu untuk kurikulum keterampilan</t>
  </si>
  <si>
    <t>Penambahan waktu untuk kurikulum keterampilan</t>
  </si>
  <si>
    <t>Jawaban</t>
  </si>
  <si>
    <t>keterampilan yang diberi tambahan waktu</t>
  </si>
  <si>
    <t>tata graha</t>
  </si>
  <si>
    <t>Kualifikasi guru</t>
  </si>
  <si>
    <t>Kompetensi guru</t>
  </si>
  <si>
    <t>Upaya yang dilakukan sekolah meningkatkan kompetensi guru keterampilan</t>
  </si>
  <si>
    <t>Jenis upaya</t>
  </si>
  <si>
    <t xml:space="preserve">Diklat </t>
  </si>
  <si>
    <t xml:space="preserve">Kursus </t>
  </si>
  <si>
    <t>Sarpras sekolah menujang pendidikan keterampilan</t>
  </si>
  <si>
    <t>Tempat pelaksanaan pendidikan keterampilan</t>
  </si>
  <si>
    <t>Jenis kelas</t>
  </si>
  <si>
    <t>Kelas Keterampilan khusus</t>
  </si>
  <si>
    <t>Kelas Keterampilan Umum</t>
  </si>
  <si>
    <t xml:space="preserve">ketersediaan ruang pameran </t>
  </si>
  <si>
    <t>amad baik</t>
  </si>
  <si>
    <t>X≤26</t>
  </si>
  <si>
    <t>26&lt;X≤35</t>
  </si>
  <si>
    <t>35&lt;X≤43</t>
  </si>
  <si>
    <t>43&lt;X≤52</t>
  </si>
  <si>
    <t>52&lt;X</t>
  </si>
  <si>
    <t>NIP/NUPTK</t>
  </si>
  <si>
    <t>Alamat Instansi</t>
  </si>
  <si>
    <t>No HP/WA</t>
  </si>
  <si>
    <t>Guru Mata Pelajaran</t>
  </si>
  <si>
    <t>Nama Siswa</t>
  </si>
  <si>
    <t>Usia Siswa</t>
  </si>
  <si>
    <t>Jenis Kelamin Siswa</t>
  </si>
  <si>
    <t>Jenis Ketunaan Siswa</t>
  </si>
  <si>
    <t>Tahun Lulus Siswa</t>
  </si>
  <si>
    <t>Mata pelajaran apa yang paling disukai siswa?</t>
  </si>
  <si>
    <t>Siswa mendapatkan nilai tertinggi pada mata pelajaran ...</t>
  </si>
  <si>
    <t>Program studi apa yang dipilih siswa jika melanjutkan studi ke perguruan tinggi?</t>
  </si>
  <si>
    <t>Mengapa siswa memilih program studi tersebut? (jelaskan)</t>
  </si>
  <si>
    <t>Seberapa besar minat siswa terhadap program studi tersebut?</t>
  </si>
  <si>
    <t>Persiapan apa yang dilakukan siswa untuk melanjutkan studi di perguruan tinggi?</t>
  </si>
  <si>
    <t>Apakah anda yakin siswa dapat mengikuti kegiatan perkuliahan di perguruan tinggi?</t>
  </si>
  <si>
    <t>Apakah anda yakin siswa dapat mengikuti kegiatan praktikum di perguruan tinggi?</t>
  </si>
  <si>
    <t>Apakah anda yakin siswa dapat mengikuti kegiatan Kuliah Kerja Nyata (KKN) di perguruan tinggi?</t>
  </si>
  <si>
    <t>Apakah anda yakin siswa dapat mengikuti kegiatan magang di perguruan tinggi?</t>
  </si>
  <si>
    <t>Apakah anda yakin siswa dapat mengikuti kegiatan tugas akhir (skipsi) di perguruan tinggi?</t>
  </si>
  <si>
    <t>Apakah anda yakin siswa dapat mengikuti kegiatan kemahasiswaan (Unit Kegiatan Mahasiswa/UKM) di perguruan tinggi?</t>
  </si>
  <si>
    <t>Layanan apa yang dibutuhkan siswa jika diterima di perguruan tinggi?</t>
  </si>
  <si>
    <t>Hambatan apa yang akan dihadapi siswa jika diterima di perguruan tinggi?</t>
  </si>
  <si>
    <t>Siswa memiliki prestasi akademik yang baik</t>
  </si>
  <si>
    <t>Siswa memiliki nilai matematika yang tinggi</t>
  </si>
  <si>
    <t>Siswa memiliki nilai bahasa yang tinggi</t>
  </si>
  <si>
    <t>Siswa mampu menggunakan komputer</t>
  </si>
  <si>
    <t xml:space="preserve">Siswa senang orang di sekitarnya tidak membedakan dirinya dengan orang lain </t>
  </si>
  <si>
    <t>Siswa merasa bangga dengan apa yang telah dicapainya saat ini</t>
  </si>
  <si>
    <t>Siswa menganggap keterbatasannya sebagai motivasi untuk lebih maju</t>
  </si>
  <si>
    <t xml:space="preserve">Siswa tidak mudah marah jika diejek oleh teman </t>
  </si>
  <si>
    <t>Siswa tidak mudah kecewa ketika mengalami kegagalan</t>
  </si>
  <si>
    <t>Siswa mampu melakukan aktivitas sehari-hari secara mandiri</t>
  </si>
  <si>
    <t>Siswa mampu mengikuti pembelajaran di kelas secara mandiri</t>
  </si>
  <si>
    <t>Siswa mampu belajar secara mandiri di luar kelas</t>
  </si>
  <si>
    <t>Siswa mampu menggunakan teknologi bantu untuk belajar (misal: screen reader untuk tunanetra, google voice untuk tunarungu, dll)</t>
  </si>
  <si>
    <t xml:space="preserve">Siswa mampu berinteraksi dengan teman </t>
  </si>
  <si>
    <t xml:space="preserve">Siswa mampu berinteraksi dengan anggota keluarga </t>
  </si>
  <si>
    <t xml:space="preserve">Siswa mampu berinteraksi dengan lingkungan sekolah  /masyarakat </t>
  </si>
  <si>
    <t>Siswa dapat menerima keadaan apa adanya</t>
  </si>
  <si>
    <t xml:space="preserve">Dengan keterbatasannya, siswa tetap dapat berprestasi </t>
  </si>
  <si>
    <t>Kehadiran siswa diterima oleh teman lain</t>
  </si>
  <si>
    <t>Orang-orang di sekitar siswa mendukungnya</t>
  </si>
  <si>
    <t>Kehadiran siswa diterima oleh anggota keluarga</t>
  </si>
  <si>
    <t xml:space="preserve">Setiap usaha yang dilakukan siswa untuk mencapai cita-cita didukung oleh anggota keluarganya </t>
  </si>
  <si>
    <t>Siswa berminat untuk melanjutkan studi di perguruan tinggi</t>
  </si>
  <si>
    <t>Siswa mampu mengatur jadwal antara kuliah dan aktivitas sehari-hari</t>
  </si>
  <si>
    <t>Siswa akan mampu mengikuti perkuliahan seperti mahasiswa lainnya</t>
  </si>
  <si>
    <t>Siswa akan mampu mengatasi berbagai kendala dalam perkuliahan</t>
  </si>
  <si>
    <t>Semua tugas dapat siswa selesaikan sesuai dengan kemampuannya, tanpa mengandalkan orang lain</t>
  </si>
  <si>
    <t>Siswa akan menyelesaikan tugas-tugas dalam perkuliahan tepat waktu</t>
  </si>
  <si>
    <t>Siswa akan menyelesaikan perkuliahan sesuai dengan program studi yang dipilih</t>
  </si>
  <si>
    <t>Apakah alokasi waktu yang tersedia pada kurikulum akademik (Bahasa Indonesia, PPKn, Matematika, IPA, IPS, Bahasa Inggris) telah mencukupi?</t>
  </si>
  <si>
    <t>Jika Ya, mata pelajaran apa yang ditambah alokasi waktunya?</t>
  </si>
  <si>
    <t>Apakah guru mata pelajaran memiliki kualifikasi pendidikan sesuai dengan mata pelajaran yang diajarkan?</t>
  </si>
  <si>
    <t>Apakah sekolah memiliki guru mata pelajaran yang memiliki kualifikasi PPKN</t>
  </si>
  <si>
    <t>Apakah sekolah memiliki guru mata pelajaran yang memiliki kualifikasi Matematika</t>
  </si>
  <si>
    <t>Apakah sekolah memiliki guru mata pelajaran yang memiliki kualifikasi IPA</t>
  </si>
  <si>
    <t>Apakah sekolah memiliki guru mata pelajaran yang memiliki kualifikasi IPS</t>
  </si>
  <si>
    <t>Apakah sekolah memiliki guru mata pelajaran yang memiliki kualifikasi Bahasa Indonesia</t>
  </si>
  <si>
    <t>Apakah sekolah memiliki guru mata pelajaran yang memiliki kualifikasi Bahasa Inggris</t>
  </si>
  <si>
    <t>Apakah sekolah memiliki guru mata pelajaran yang memiliki kompetensi mengajar PPKN?</t>
  </si>
  <si>
    <t>Apakah sekolah memiliki guru mata pelajaran yang memiliki kompetensi mengajar Matematika?</t>
  </si>
  <si>
    <t>Apakah sekolah memiliki guru mata pelajaran yang memiliki kompetensi mengajar IPA?</t>
  </si>
  <si>
    <t>Apakah sekolah memiliki guru mata pelajaran yang memiliki kompetensi mengajar IPS?</t>
  </si>
  <si>
    <t>Apakah sekolah memiliki guru mata pelajaran yang memiliki kompetensi mengajar Bahasa Indonesia?</t>
  </si>
  <si>
    <t>Apakah sekolah memiliki guru mata pelajaran yang memiliki kompetensi mengajar Bahasa Inggris?</t>
  </si>
  <si>
    <t>Apakah usaha yang dilakukan sekolah untuk meningkatkan kompetensi guru mata pelajaran?</t>
  </si>
  <si>
    <t>Apakah sekolah mendorong siswa untuk mengikuti bimbingan belajar di luar sekolah?</t>
  </si>
  <si>
    <t>Kendala apa yang dihadapi sekolah dalam mempersiapkan siswa yang akan masuk ke perguruan tinggi?</t>
  </si>
  <si>
    <t>Saran apa yang anda berikan untuk siswa yang memiliki potensi melanjutkan studi ke perguruan tinggi?</t>
  </si>
  <si>
    <t>Denny Purbandi, S.Pd.</t>
  </si>
  <si>
    <t>198002232009021002</t>
  </si>
  <si>
    <t>Wiradesa, Kabupaten Pekalongan</t>
  </si>
  <si>
    <t>081391878052</t>
  </si>
  <si>
    <t>s1</t>
  </si>
  <si>
    <t>Guru Kelas</t>
  </si>
  <si>
    <t>memiliki prestasi di bidang seni lukis</t>
  </si>
  <si>
    <t>bahasa</t>
  </si>
  <si>
    <t>Matematika, Bahasa Indonesia, Bahasa Inggris</t>
  </si>
  <si>
    <t xml:space="preserve">Biaya </t>
  </si>
  <si>
    <t>Tetap semangat dan optimis</t>
  </si>
  <si>
    <t>Desi Dwi Hastuti, S.Pd, M.Pd</t>
  </si>
  <si>
    <t>4549758661300003</t>
  </si>
  <si>
    <t>SMA Muhammadiyah 6 Surakarta</t>
  </si>
  <si>
    <t>Banyuanyar Rt.2/12, Banjarsari, Surakarta</t>
  </si>
  <si>
    <t>082135351617</t>
  </si>
  <si>
    <t>S2</t>
  </si>
  <si>
    <t>ACHMAD YUSUF</t>
  </si>
  <si>
    <t>Tuna Netra</t>
  </si>
  <si>
    <t>Tahunya klo Tuna Netra daftarnya di PLB</t>
  </si>
  <si>
    <t>Beasiswa</t>
  </si>
  <si>
    <t>Biaya</t>
  </si>
  <si>
    <t>Studi lanjut, Diklat, Mentoring, Induksi</t>
  </si>
  <si>
    <t>Sarana prasarana</t>
  </si>
  <si>
    <t>Agar siswa selalu bertanya tentang permasalahan yg berkaitan dg ujian masuk perguruan tinggi sehingga sekolah bisa membantu utk mencarikan informasi.</t>
  </si>
  <si>
    <t>Nur Malaiha</t>
  </si>
  <si>
    <t>SLB B Yakut Purwokerto</t>
  </si>
  <si>
    <t>Jl. Kolonel Sugiri No. 10 Kranji, Purwokerto Timur</t>
  </si>
  <si>
    <t>08986468070</t>
  </si>
  <si>
    <t>S1 Pendidikan Luar Biasa</t>
  </si>
  <si>
    <t>Friska Rela Mareta</t>
  </si>
  <si>
    <t>Tunarungu Wicara</t>
  </si>
  <si>
    <t>Multimedia</t>
  </si>
  <si>
    <t>Karena siswa menyukai pelajaran komputer dan pernah menjuarai lomba desain grafis</t>
  </si>
  <si>
    <t>Pendampingan khusus, tenaga pengajar yang mau menerima mahasiswa berkebutuhan kusus, ada layanan konsultasi khusus</t>
  </si>
  <si>
    <t>Hambatan komunikasi dengan teman2 dengar yang awam terkait kebutuhan khusus</t>
  </si>
  <si>
    <t>Matematika, Bahasa Inggris</t>
  </si>
  <si>
    <t xml:space="preserve">Pemilihan universitas </t>
  </si>
  <si>
    <t>Memilih jurusan yang sesuai dengan kemampuan dan yang sesuai dengan apa yang diminati</t>
  </si>
  <si>
    <t>Siti Anisah</t>
  </si>
  <si>
    <t>198110012011012013</t>
  </si>
  <si>
    <t>SLB Negeri Semarang</t>
  </si>
  <si>
    <t>Jl Elang Raya no 2 Mangunharjo Tembalang Semarang</t>
  </si>
  <si>
    <t>085713611981</t>
  </si>
  <si>
    <t>Guru kelas</t>
  </si>
  <si>
    <t>Oktavianto Rahmana</t>
  </si>
  <si>
    <t>Desain Komunikasi visual</t>
  </si>
  <si>
    <t>Memiliki bakat di bidang desain grafis</t>
  </si>
  <si>
    <t>Hanya mendaftar di Udinus karena ingin mendapatkan beasiswa Nusantara Run, karena termasuk siswa kurang mampu yg ingin menjaga ibunya yg single parent di kota asalnya yaitu Semarang</t>
  </si>
  <si>
    <t>Cukup yakin</t>
  </si>
  <si>
    <t>Pendampingan bahasa</t>
  </si>
  <si>
    <t>Membuat tugas makalah  dsb</t>
  </si>
  <si>
    <t>Motivasi dari anak dan orang tua</t>
  </si>
  <si>
    <t>Yang terkendala biaya dan enggan luar kota maka disarankan mencoba jalur beasiswa untuk mendaftar di kota asal kelahiran</t>
  </si>
  <si>
    <t>Mrican, Kepatihan, Kec. Wiradesa, Kab. Pekalongan</t>
  </si>
  <si>
    <t>Rifqi Aqil Luthfi</t>
  </si>
  <si>
    <t>Agama</t>
  </si>
  <si>
    <t>Perpustakaan (D3)</t>
  </si>
  <si>
    <t>Senang dengan buku</t>
  </si>
  <si>
    <t>Motivasi dan kominikasi</t>
  </si>
  <si>
    <t>Motiasi dan komunikasi</t>
  </si>
  <si>
    <t>Anggaran</t>
  </si>
  <si>
    <t>Gunakannlah kesempatan dengan sebaik-baiknya</t>
  </si>
  <si>
    <t>Muhammad Thegar Syafi'i</t>
  </si>
  <si>
    <t>Desain Komunikasi Visual</t>
  </si>
  <si>
    <t>Senang dengan komputer</t>
  </si>
  <si>
    <t>Pergunakanlah kesempatan dengan sebik-baiknya</t>
  </si>
  <si>
    <t>Reni Setiawati, S.Pd</t>
  </si>
  <si>
    <t>198003262010012015/7658758659300004</t>
  </si>
  <si>
    <t>Jl. Hasanudin gg cakra Banjaran, Mangunsari, Salatiga</t>
  </si>
  <si>
    <t>085826648481</t>
  </si>
  <si>
    <t>Felisha Wanda Aisha</t>
  </si>
  <si>
    <t>Karena anaknya minat dengan kearsipan</t>
  </si>
  <si>
    <t>Pergaulan</t>
  </si>
  <si>
    <t>Studi lanjut</t>
  </si>
  <si>
    <t>Siswa diminta ikut bimbingan belajar di luar selain belajar dari guru sendiri</t>
  </si>
  <si>
    <t>Ninda Solikhah</t>
  </si>
  <si>
    <t>198705082010012018</t>
  </si>
  <si>
    <t>Jl. Hasanudin Gg. III Banjaran Mangunsari Sidomukti Salatiga</t>
  </si>
  <si>
    <t>085647490431</t>
  </si>
  <si>
    <t>Hilmy Ahmad Quds</t>
  </si>
  <si>
    <t>Seni Rupa/Pendidikan</t>
  </si>
  <si>
    <t>Siswa berbakat dalam bidang seni lukis</t>
  </si>
  <si>
    <t>Volunter penerjemah bahasa isyarat</t>
  </si>
  <si>
    <t>Sudah cukup</t>
  </si>
  <si>
    <t>Kemampuan akademik yang nasih dibawah anak normal pada umumnya</t>
  </si>
  <si>
    <t>Semangat tekun berusaha &amp; jangan malu bertanya jika tidak paham.</t>
  </si>
  <si>
    <t>Baniyah,  S.Pd.I</t>
  </si>
  <si>
    <t>44617626642110113</t>
  </si>
  <si>
    <t>Jl. Hasanudin Gang Banjaran, Salatiga</t>
  </si>
  <si>
    <t>085740585355</t>
  </si>
  <si>
    <t>S1 Bahasa Inggris</t>
  </si>
  <si>
    <t>Bahasa Inggris</t>
  </si>
  <si>
    <t>Bayu Novembri Adadikam</t>
  </si>
  <si>
    <t>Sastra Inggris</t>
  </si>
  <si>
    <t>Sesuai dengan bakat minat siswa</t>
  </si>
  <si>
    <t>Akses sarana prasarana yang ramah difabel</t>
  </si>
  <si>
    <t xml:space="preserve">Karena keterbatan fisik maka kemungkinan siswa kurang energik </t>
  </si>
  <si>
    <t>Studi lanjut, Diklat, Mentoring</t>
  </si>
  <si>
    <t>Alokasi waktu pembelajaran yang terbatas</t>
  </si>
  <si>
    <t xml:space="preserve">Lanjutkan studi ke jenjang yang lebih tinggi sesuai dengan minat siswa, raih cita-cita setinggi langit untuk kehidupan yang lebih baik </t>
  </si>
  <si>
    <t>DIANA NUR SANTI</t>
  </si>
  <si>
    <t>Nuptk 6460757658130113</t>
  </si>
  <si>
    <t>082133874802</t>
  </si>
  <si>
    <t>S1 Ekonomi</t>
  </si>
  <si>
    <t>Design Grafis</t>
  </si>
  <si>
    <t>Minat siswa</t>
  </si>
  <si>
    <t>Mengikuti bimbingan belajar</t>
  </si>
  <si>
    <t xml:space="preserve">Membutuhkan bimbingan </t>
  </si>
  <si>
    <t>Kurang bersosialisasi</t>
  </si>
  <si>
    <t>Universitas yang dituju kadang tidak mau menerima ABK</t>
  </si>
  <si>
    <t>Semangat belajar.</t>
  </si>
  <si>
    <t>Indri Fatmawati</t>
  </si>
  <si>
    <t>SLB Negeri Sragen</t>
  </si>
  <si>
    <t>Jalan Kalibening, Kroyo, Karangmalang, Sragen 57291</t>
  </si>
  <si>
    <t>081229432432</t>
  </si>
  <si>
    <t>Melati Felisya</t>
  </si>
  <si>
    <t>Seni Rupa</t>
  </si>
  <si>
    <t>Karena hasil gambarnya yang bagus</t>
  </si>
  <si>
    <t>Penerjemah Bahasa isyarat</t>
  </si>
  <si>
    <t>Komunikasi dengan dosen dan teman-temannya</t>
  </si>
  <si>
    <t>Tingkat kepercayaan diri yang masih rendah, motivasi untuk belajar di jenjang selanjutnya maish rendah, komunikasi dengan orang normal yang belum maksimal</t>
  </si>
  <si>
    <t xml:space="preserve">Mengasah kemampuan dengan terus berlatih, rajin bersosialisasi untuk melatih kepercayaan diri dalam berkomunikasi dengan orang lain </t>
  </si>
  <si>
    <t>Drajat Aditya Rahmawan Putra, M.Pd</t>
  </si>
  <si>
    <t>198809062011011006</t>
  </si>
  <si>
    <t>Jalan Dr Cipto Mangunkusumo no 3 Pemalang</t>
  </si>
  <si>
    <t>085725009613</t>
  </si>
  <si>
    <t>Pascasarjana</t>
  </si>
  <si>
    <t>Ditrisna inggusti darajati</t>
  </si>
  <si>
    <t>IPA</t>
  </si>
  <si>
    <t>Suka keterampilan</t>
  </si>
  <si>
    <t>Les privat</t>
  </si>
  <si>
    <t>Pendengaran</t>
  </si>
  <si>
    <t>Dukungan orang tua</t>
  </si>
  <si>
    <t>Mohon ada pendampingan siswa ketika bersekolah lanjutan</t>
  </si>
  <si>
    <t>Siti mu'tasimah</t>
  </si>
  <si>
    <t>4351767669130133</t>
  </si>
  <si>
    <t>Jl. Raya Kenteng-Mijahan, Kec. Madukara, Kab. Banjarnegara</t>
  </si>
  <si>
    <t>082137863976</t>
  </si>
  <si>
    <t>Guru kelas 11</t>
  </si>
  <si>
    <t>Karena siswa menyukai desain grafis</t>
  </si>
  <si>
    <t xml:space="preserve">Les privat </t>
  </si>
  <si>
    <t>Susah untuk menerima materi</t>
  </si>
  <si>
    <t>Tidak bisa selalu mendampingi siswa untuk masuk perguruan tinggi</t>
  </si>
  <si>
    <t>Belajar dengan tekun</t>
  </si>
  <si>
    <t>Aris Budi Nugroho</t>
  </si>
  <si>
    <t>198109182011011009</t>
  </si>
  <si>
    <t>SLB NEGERI BANJARNEGARA</t>
  </si>
  <si>
    <t>Jl. Raya kenteng Banjarnegara</t>
  </si>
  <si>
    <t>088237136007</t>
  </si>
  <si>
    <t>Surya Fajar</t>
  </si>
  <si>
    <t>Hambatan Perilaku</t>
  </si>
  <si>
    <t>Desain grafis (IT)</t>
  </si>
  <si>
    <t>Desain grafis</t>
  </si>
  <si>
    <t xml:space="preserve">Karena siswa menyukai </t>
  </si>
  <si>
    <t>Bimbingan konseling</t>
  </si>
  <si>
    <t>Keterlambatan adaptasi</t>
  </si>
  <si>
    <t>Sulitnya masuk lewat jalur khusus</t>
  </si>
  <si>
    <t>Memilih program studi yang disukai sesuai dengan kemampuan siswa</t>
  </si>
  <si>
    <t>SLB N SLAWI</t>
  </si>
  <si>
    <t>Jl. H. Agus Salim No. Procot, Slawi Kab. Tegal, Prov. Jawa Tengah</t>
  </si>
  <si>
    <t>S1 - PGSD</t>
  </si>
  <si>
    <t xml:space="preserve">Siswa terampil membuat berbagai masakan rumahan dan berbagai macam kue dalam pembelajaran tata boga </t>
  </si>
  <si>
    <t>Bimbingan bagi anak dengan hambatan pendengaran</t>
  </si>
  <si>
    <t>kurangnya fasilitas yang dapat memberikan kenyamanan pada anak dengan hambatan pendengaran</t>
  </si>
  <si>
    <t>Matematika, Bahasa Indonesia</t>
  </si>
  <si>
    <t xml:space="preserve">Banyak siswa yang berasal dari keluarga dengan ekonomi yang kurang mampu, sehingga sangat memerlukan beasiswa agar mereka dapat melanjutkan pendidikan ke perguruan tinggi </t>
  </si>
  <si>
    <t>Beasiswa dan bimbingan khusus kepada anak berkebutuhan khusus agar lulusan SMALB mampu bersaing dalam melanjutkan pendidikan di perguruan tinggi</t>
  </si>
  <si>
    <t>0848757658300062</t>
  </si>
  <si>
    <t>Jl.  H Agus Salim no. 5 Procot Slawi</t>
  </si>
  <si>
    <t>Ahmad Beni Azhar</t>
  </si>
  <si>
    <t xml:space="preserve">Siswa suka memasak </t>
  </si>
  <si>
    <t>Layanan komunikasi dengan orang lain</t>
  </si>
  <si>
    <t>Bersosialisasi dan berkomunikasi dengan lingkungan</t>
  </si>
  <si>
    <t>Tata biga</t>
  </si>
  <si>
    <t>Menumbuhkan minat  siswa dan informasi tentang perguruan tinggi untuk ABK</t>
  </si>
  <si>
    <t>Tetap semangat dan percaya diri dalam melanjutkan studi</t>
  </si>
  <si>
    <t>Jl. H.Agus Salim No.5 Procot Kec Slawi Kab Tegal</t>
  </si>
  <si>
    <t>Karena memiliki bakat pada bidang desain grafis</t>
  </si>
  <si>
    <t>Pelayanan khusus tentang  bagaimana berkomunikasi dengan orang umum</t>
  </si>
  <si>
    <t>Ketrampilan komputer</t>
  </si>
  <si>
    <t xml:space="preserve">Informasi Tentang Perguruan tinggi </t>
  </si>
  <si>
    <t>Mempersiapkan anak untuk semangat melanjutkan ke perguruan tinggi  dan siap mental menghadapi dunia luar</t>
  </si>
  <si>
    <t>Narsim</t>
  </si>
  <si>
    <t>198205222010011020</t>
  </si>
  <si>
    <t>SLBN Cilacap</t>
  </si>
  <si>
    <t>Jl. Ketapang No. 5 Gumilir, Cilacap</t>
  </si>
  <si>
    <t>081779580867</t>
  </si>
  <si>
    <t>Kewiraushaan</t>
  </si>
  <si>
    <t>Menyukai wirausaha</t>
  </si>
  <si>
    <t>Bimbingan karya tulis intensif</t>
  </si>
  <si>
    <t>Penulisan karya ilmiah</t>
  </si>
  <si>
    <t>Covid</t>
  </si>
  <si>
    <t>Mohon diupayakan beasiswa full</t>
  </si>
  <si>
    <t>Jl.  H Agus Salim no.  5 Proxot Slawi</t>
  </si>
  <si>
    <t>Fasilitas alat olah raga</t>
  </si>
  <si>
    <t xml:space="preserve">Kurang percaya diri </t>
  </si>
  <si>
    <t>Kurang informasi pendidikab utk ABK</t>
  </si>
  <si>
    <t xml:space="preserve">Untuk tetap melanjutkan pendidikan </t>
  </si>
  <si>
    <t>TUNANETRA</t>
  </si>
  <si>
    <t>TUNARUNGU WICARA</t>
  </si>
  <si>
    <t>TUNADAKSA</t>
  </si>
  <si>
    <t>HAMBATAN PERILAKU</t>
  </si>
  <si>
    <t>HAMBATAN PEND</t>
  </si>
</sst>
</file>

<file path=xl/styles.xml><?xml version="1.0" encoding="utf-8"?>
<styleSheet xmlns="http://schemas.openxmlformats.org/spreadsheetml/2006/main">
  <numFmts count="7">
    <numFmt numFmtId="176" formatCode="_(* #,##0_);_(* \(#,##0\);_(* &quot;-&quot;??_);_(@_)"/>
    <numFmt numFmtId="177" formatCode="_-&quot;Rp&quot;* #,##0_-;\-&quot;Rp&quot;* #,##0_-;_-&quot;Rp&quot;* &quot;-&quot;??_-;_-@_-"/>
    <numFmt numFmtId="178" formatCode="_-&quot;Rp&quot;* #,##0.00_-;\-&quot;Rp&quot;* #,##0.00_-;_-&quot;Rp&quot;* &quot;-&quot;??_-;_-@_-"/>
    <numFmt numFmtId="179" formatCode="_(* #,##0_);_(* \(#,##0\);_(* &quot;-&quot;_);_(@_)"/>
    <numFmt numFmtId="180" formatCode="_(* #,##0.00_);_(* \(#,##0.00\);_(* &quot;-&quot;??_);_(@_)"/>
    <numFmt numFmtId="181" formatCode="m/d/yyyy\ h:mm:ss"/>
    <numFmt numFmtId="182" formatCode="0_ "/>
  </numFmts>
  <fonts count="24">
    <font>
      <sz val="10"/>
      <color rgb="FF000000"/>
      <name val="Arial"/>
      <charset val="134"/>
    </font>
    <font>
      <sz val="10"/>
      <color theme="1"/>
      <name val="Arial"/>
      <charset val="134"/>
    </font>
    <font>
      <b/>
      <sz val="10"/>
      <color rgb="FF000000"/>
      <name val="Arial"/>
      <charset val="134"/>
    </font>
    <font>
      <sz val="11"/>
      <color theme="1"/>
      <name val="Arial"/>
      <charset val="134"/>
      <scheme val="minor"/>
    </font>
    <font>
      <sz val="10"/>
      <name val="Arial"/>
      <charset val="134"/>
    </font>
    <font>
      <sz val="11"/>
      <color theme="0"/>
      <name val="Arial"/>
      <charset val="0"/>
      <scheme val="minor"/>
    </font>
    <font>
      <sz val="11"/>
      <color rgb="FF9C6500"/>
      <name val="Arial"/>
      <charset val="0"/>
      <scheme val="minor"/>
    </font>
    <font>
      <sz val="11"/>
      <color rgb="FF3F3F76"/>
      <name val="Arial"/>
      <charset val="0"/>
      <scheme val="minor"/>
    </font>
    <font>
      <sz val="11"/>
      <color theme="1"/>
      <name val="Arial"/>
      <charset val="0"/>
      <scheme val="minor"/>
    </font>
    <font>
      <b/>
      <sz val="13"/>
      <color theme="3"/>
      <name val="Arial"/>
      <charset val="134"/>
      <scheme val="minor"/>
    </font>
    <font>
      <u/>
      <sz val="11"/>
      <color rgb="FF800080"/>
      <name val="Arial"/>
      <charset val="0"/>
      <scheme val="minor"/>
    </font>
    <font>
      <b/>
      <sz val="11"/>
      <color rgb="FFFFFFFF"/>
      <name val="Arial"/>
      <charset val="0"/>
      <scheme val="minor"/>
    </font>
    <font>
      <i/>
      <sz val="11"/>
      <color rgb="FF7F7F7F"/>
      <name val="Arial"/>
      <charset val="0"/>
      <scheme val="minor"/>
    </font>
    <font>
      <b/>
      <sz val="11"/>
      <color theme="3"/>
      <name val="Arial"/>
      <charset val="134"/>
      <scheme val="minor"/>
    </font>
    <font>
      <sz val="11"/>
      <color rgb="FFFF0000"/>
      <name val="Arial"/>
      <charset val="0"/>
      <scheme val="minor"/>
    </font>
    <font>
      <sz val="11"/>
      <color rgb="FF9C0006"/>
      <name val="Arial"/>
      <charset val="0"/>
      <scheme val="minor"/>
    </font>
    <font>
      <b/>
      <sz val="18"/>
      <color theme="3"/>
      <name val="Arial"/>
      <charset val="134"/>
      <scheme val="minor"/>
    </font>
    <font>
      <b/>
      <sz val="11"/>
      <color rgb="FFFA7D00"/>
      <name val="Arial"/>
      <charset val="0"/>
      <scheme val="minor"/>
    </font>
    <font>
      <b/>
      <sz val="15"/>
      <color theme="3"/>
      <name val="Arial"/>
      <charset val="134"/>
      <scheme val="minor"/>
    </font>
    <font>
      <u/>
      <sz val="11"/>
      <color rgb="FF0000FF"/>
      <name val="Arial"/>
      <charset val="0"/>
      <scheme val="minor"/>
    </font>
    <font>
      <b/>
      <sz val="11"/>
      <color theme="1"/>
      <name val="Arial"/>
      <charset val="0"/>
      <scheme val="minor"/>
    </font>
    <font>
      <b/>
      <sz val="11"/>
      <color rgb="FF3F3F3F"/>
      <name val="Arial"/>
      <charset val="0"/>
      <scheme val="minor"/>
    </font>
    <font>
      <sz val="11"/>
      <color rgb="FFFA7D00"/>
      <name val="Arial"/>
      <charset val="0"/>
      <scheme val="minor"/>
    </font>
    <font>
      <sz val="11"/>
      <color rgb="FF006100"/>
      <name val="Arial"/>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5"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rgb="FFFFFFCC"/>
        <bgColor indexed="64"/>
      </patternFill>
    </fill>
    <fill>
      <patternFill patternType="solid">
        <fgColor theme="6"/>
        <bgColor indexed="64"/>
      </patternFill>
    </fill>
    <fill>
      <patternFill patternType="solid">
        <fgColor rgb="FFF2F2F2"/>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xf numFmtId="0" fontId="8" fillId="17" borderId="0" applyNumberFormat="0" applyBorder="0" applyAlignment="0" applyProtection="0">
      <alignment vertical="center"/>
    </xf>
    <xf numFmtId="180" fontId="3" fillId="0" borderId="0" applyFont="0" applyFill="0" applyBorder="0" applyAlignment="0" applyProtection="0">
      <alignment vertical="center"/>
    </xf>
    <xf numFmtId="179" fontId="3" fillId="0" borderId="0" applyFont="0" applyFill="0" applyBorder="0" applyAlignment="0" applyProtection="0">
      <alignment vertical="center"/>
    </xf>
    <xf numFmtId="177" fontId="3" fillId="0" borderId="0" applyFont="0" applyFill="0" applyBorder="0" applyAlignment="0" applyProtection="0">
      <alignment vertical="center"/>
    </xf>
    <xf numFmtId="178" fontId="3" fillId="0" borderId="0" applyFont="0" applyFill="0" applyBorder="0" applyAlignment="0" applyProtection="0">
      <alignment vertical="center"/>
    </xf>
    <xf numFmtId="9" fontId="3" fillId="0" borderId="0" applyFont="0" applyFill="0" applyBorder="0" applyAlignment="0" applyProtection="0">
      <alignment vertical="center"/>
    </xf>
    <xf numFmtId="0" fontId="11" fillId="10" borderId="12" applyNumberFormat="0" applyAlignment="0" applyProtection="0">
      <alignment vertical="center"/>
    </xf>
    <xf numFmtId="0" fontId="9" fillId="0" borderId="11" applyNumberFormat="0" applyFill="0" applyAlignment="0" applyProtection="0">
      <alignment vertical="center"/>
    </xf>
    <xf numFmtId="0" fontId="3" fillId="22" borderId="13" applyNumberFormat="0" applyFont="0" applyAlignment="0" applyProtection="0">
      <alignment vertical="center"/>
    </xf>
    <xf numFmtId="0" fontId="19" fillId="0" borderId="0" applyNumberFormat="0" applyFill="0" applyBorder="0" applyAlignment="0" applyProtection="0">
      <alignment vertical="center"/>
    </xf>
    <xf numFmtId="0" fontId="5" fillId="28" borderId="0" applyNumberFormat="0" applyBorder="0" applyAlignment="0" applyProtection="0">
      <alignment vertical="center"/>
    </xf>
    <xf numFmtId="0" fontId="10" fillId="0" borderId="0" applyNumberFormat="0" applyFill="0" applyBorder="0" applyAlignment="0" applyProtection="0">
      <alignment vertical="center"/>
    </xf>
    <xf numFmtId="0" fontId="8" fillId="21" borderId="0" applyNumberFormat="0" applyBorder="0" applyAlignment="0" applyProtection="0">
      <alignment vertical="center"/>
    </xf>
    <xf numFmtId="0" fontId="14" fillId="0" borderId="0" applyNumberFormat="0" applyFill="0" applyBorder="0" applyAlignment="0" applyProtection="0">
      <alignment vertical="center"/>
    </xf>
    <xf numFmtId="0" fontId="8" fillId="6"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11" applyNumberFormat="0" applyFill="0" applyAlignment="0" applyProtection="0">
      <alignment vertical="center"/>
    </xf>
    <xf numFmtId="0" fontId="13" fillId="0" borderId="17" applyNumberFormat="0" applyFill="0" applyAlignment="0" applyProtection="0">
      <alignment vertical="center"/>
    </xf>
    <xf numFmtId="0" fontId="13" fillId="0" borderId="0" applyNumberFormat="0" applyFill="0" applyBorder="0" applyAlignment="0" applyProtection="0">
      <alignment vertical="center"/>
    </xf>
    <xf numFmtId="0" fontId="7" fillId="5" borderId="10" applyNumberFormat="0" applyAlignment="0" applyProtection="0">
      <alignment vertical="center"/>
    </xf>
    <xf numFmtId="0" fontId="5" fillId="13" borderId="0" applyNumberFormat="0" applyBorder="0" applyAlignment="0" applyProtection="0">
      <alignment vertical="center"/>
    </xf>
    <xf numFmtId="0" fontId="23" fillId="32" borderId="0" applyNumberFormat="0" applyBorder="0" applyAlignment="0" applyProtection="0">
      <alignment vertical="center"/>
    </xf>
    <xf numFmtId="0" fontId="21" fillId="24" borderId="15" applyNumberFormat="0" applyAlignment="0" applyProtection="0">
      <alignment vertical="center"/>
    </xf>
    <xf numFmtId="0" fontId="8" fillId="27" borderId="0" applyNumberFormat="0" applyBorder="0" applyAlignment="0" applyProtection="0">
      <alignment vertical="center"/>
    </xf>
    <xf numFmtId="0" fontId="17" fillId="24" borderId="10" applyNumberFormat="0" applyAlignment="0" applyProtection="0">
      <alignment vertical="center"/>
    </xf>
    <xf numFmtId="0" fontId="22" fillId="0" borderId="16" applyNumberFormat="0" applyFill="0" applyAlignment="0" applyProtection="0">
      <alignment vertical="center"/>
    </xf>
    <xf numFmtId="0" fontId="20" fillId="0" borderId="14" applyNumberFormat="0" applyFill="0" applyAlignment="0" applyProtection="0">
      <alignment vertical="center"/>
    </xf>
    <xf numFmtId="0" fontId="15" fillId="20" borderId="0" applyNumberFormat="0" applyBorder="0" applyAlignment="0" applyProtection="0">
      <alignment vertical="center"/>
    </xf>
    <xf numFmtId="0" fontId="6" fillId="4" borderId="0" applyNumberFormat="0" applyBorder="0" applyAlignment="0" applyProtection="0">
      <alignment vertical="center"/>
    </xf>
    <xf numFmtId="0" fontId="5" fillId="16" borderId="0" applyNumberFormat="0" applyBorder="0" applyAlignment="0" applyProtection="0">
      <alignment vertical="center"/>
    </xf>
    <xf numFmtId="0" fontId="8" fillId="9"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8" fillId="31" borderId="0" applyNumberFormat="0" applyBorder="0" applyAlignment="0" applyProtection="0">
      <alignment vertical="center"/>
    </xf>
    <xf numFmtId="0" fontId="8" fillId="15" borderId="0" applyNumberFormat="0" applyBorder="0" applyAlignment="0" applyProtection="0">
      <alignment vertical="center"/>
    </xf>
    <xf numFmtId="0" fontId="5" fillId="12" borderId="0" applyNumberFormat="0" applyBorder="0" applyAlignment="0" applyProtection="0">
      <alignment vertical="center"/>
    </xf>
    <xf numFmtId="0" fontId="5" fillId="23" borderId="0" applyNumberFormat="0" applyBorder="0" applyAlignment="0" applyProtection="0">
      <alignment vertical="center"/>
    </xf>
    <xf numFmtId="0" fontId="8" fillId="26" borderId="0" applyNumberFormat="0" applyBorder="0" applyAlignment="0" applyProtection="0">
      <alignment vertical="center"/>
    </xf>
    <xf numFmtId="0" fontId="5" fillId="30"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5" fillId="7" borderId="0" applyNumberFormat="0" applyBorder="0" applyAlignment="0" applyProtection="0">
      <alignment vertical="center"/>
    </xf>
    <xf numFmtId="0" fontId="8" fillId="19"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8" fillId="14" borderId="0" applyNumberFormat="0" applyBorder="0" applyAlignment="0" applyProtection="0">
      <alignment vertical="center"/>
    </xf>
    <xf numFmtId="0" fontId="5" fillId="11" borderId="0" applyNumberFormat="0" applyBorder="0" applyAlignment="0" applyProtection="0">
      <alignment vertical="center"/>
    </xf>
  </cellStyleXfs>
  <cellXfs count="42">
    <xf numFmtId="0" fontId="0" fillId="0" borderId="0" xfId="0" applyFont="1" applyAlignment="1"/>
    <xf numFmtId="0" fontId="1" fillId="0" borderId="0" xfId="0" applyFont="1"/>
    <xf numFmtId="0" fontId="1" fillId="0" borderId="0" xfId="0" applyFont="1" applyAlignment="1"/>
    <xf numFmtId="0" fontId="2" fillId="0" borderId="1" xfId="0" applyFont="1" applyBorder="1" applyAlignment="1">
      <alignment horizontal="center"/>
    </xf>
    <xf numFmtId="0" fontId="0" fillId="0" borderId="1" xfId="0" applyFont="1" applyBorder="1" applyAlignment="1">
      <alignment horizontal="center"/>
    </xf>
    <xf numFmtId="9" fontId="0" fillId="0" borderId="1" xfId="0" applyNumberFormat="1" applyFont="1" applyBorder="1" applyAlignment="1">
      <alignment horizontal="center"/>
    </xf>
    <xf numFmtId="0" fontId="2" fillId="0" borderId="1" xfId="0" applyFont="1" applyBorder="1" applyAlignment="1"/>
    <xf numFmtId="0" fontId="0" fillId="0" borderId="1" xfId="0" applyFont="1" applyBorder="1" applyAlignment="1"/>
    <xf numFmtId="0" fontId="1" fillId="0" borderId="1" xfId="0" applyFont="1" applyBorder="1"/>
    <xf numFmtId="182" fontId="0" fillId="0" borderId="1" xfId="0" applyNumberFormat="1" applyFont="1" applyBorder="1" applyAlignment="1"/>
    <xf numFmtId="9" fontId="0" fillId="0" borderId="0" xfId="0" applyNumberFormat="1" applyFont="1" applyAlignment="1"/>
    <xf numFmtId="0" fontId="1" fillId="0" borderId="2" xfId="0" applyFont="1" applyBorder="1"/>
    <xf numFmtId="0" fontId="0" fillId="0" borderId="2" xfId="0" applyFont="1" applyBorder="1" applyAlignment="1"/>
    <xf numFmtId="182" fontId="0" fillId="0" borderId="2" xfId="0" applyNumberFormat="1" applyFont="1" applyBorder="1" applyAlignment="1"/>
    <xf numFmtId="0" fontId="0" fillId="0" borderId="3" xfId="0" applyFont="1" applyBorder="1" applyAlignment="1"/>
    <xf numFmtId="0" fontId="2" fillId="0" borderId="0" xfId="0" applyFont="1" applyAlignment="1"/>
    <xf numFmtId="182" fontId="0" fillId="0" borderId="1" xfId="0" applyNumberFormat="1" applyFont="1" applyBorder="1" applyAlignment="1">
      <alignment horizontal="center"/>
    </xf>
    <xf numFmtId="181" fontId="1" fillId="0" borderId="0" xfId="0" applyNumberFormat="1" applyFont="1" applyAlignment="1"/>
    <xf numFmtId="0" fontId="0" fillId="0" borderId="0" xfId="0" applyFont="1" applyAlignment="1">
      <alignment wrapText="1"/>
    </xf>
    <xf numFmtId="0" fontId="2" fillId="0" borderId="1" xfId="0" applyFont="1" applyBorder="1" applyAlignment="1">
      <alignment wrapText="1"/>
    </xf>
    <xf numFmtId="0" fontId="0" fillId="0" borderId="1" xfId="0" applyFont="1" applyBorder="1" applyAlignment="1">
      <alignment wrapText="1"/>
    </xf>
    <xf numFmtId="0" fontId="1" fillId="0" borderId="1" xfId="0" applyFont="1" applyBorder="1" applyAlignment="1">
      <alignment wrapText="1"/>
    </xf>
    <xf numFmtId="0" fontId="2" fillId="0" borderId="4" xfId="0" applyFont="1" applyBorder="1" applyAlignment="1"/>
    <xf numFmtId="0" fontId="0" fillId="0" borderId="4" xfId="0" applyFont="1" applyBorder="1" applyAlignment="1"/>
    <xf numFmtId="0" fontId="0" fillId="0" borderId="5" xfId="0" applyFont="1" applyBorder="1" applyAlignment="1"/>
    <xf numFmtId="182" fontId="0" fillId="0" borderId="0" xfId="0" applyNumberFormat="1" applyFont="1" applyAlignment="1"/>
    <xf numFmtId="176" fontId="0" fillId="0" borderId="1" xfId="2" applyNumberFormat="1" applyFont="1" applyBorder="1" applyAlignment="1"/>
    <xf numFmtId="0" fontId="1" fillId="0" borderId="0" xfId="0" applyFont="1" applyAlignment="1">
      <alignment wrapText="1"/>
    </xf>
    <xf numFmtId="0" fontId="2" fillId="0" borderId="6" xfId="0" applyFont="1" applyBorder="1" applyAlignment="1">
      <alignment horizontal="center"/>
    </xf>
    <xf numFmtId="0" fontId="0" fillId="0" borderId="7" xfId="0" applyFont="1" applyBorder="1" applyAlignment="1"/>
    <xf numFmtId="0" fontId="0" fillId="0" borderId="6" xfId="0" applyFont="1" applyBorder="1" applyAlignment="1"/>
    <xf numFmtId="9" fontId="0" fillId="0" borderId="6" xfId="0" applyNumberFormat="1" applyFont="1" applyBorder="1" applyAlignment="1"/>
    <xf numFmtId="0" fontId="2" fillId="0" borderId="0" xfId="0" applyFont="1" applyAlignment="1">
      <alignment horizontal="center"/>
    </xf>
    <xf numFmtId="0" fontId="0" fillId="0" borderId="0" xfId="0" applyFont="1" applyAlignment="1">
      <alignment horizontal="center"/>
    </xf>
    <xf numFmtId="0" fontId="0" fillId="0" borderId="1" xfId="0" applyFont="1" applyBorder="1" applyAlignment="1">
      <alignment horizontal="left"/>
    </xf>
    <xf numFmtId="9" fontId="0" fillId="0" borderId="1" xfId="0" applyNumberFormat="1" applyFont="1" applyBorder="1" applyAlignment="1"/>
    <xf numFmtId="0" fontId="3" fillId="0" borderId="0" xfId="0" applyFont="1" applyFill="1" applyAlignment="1">
      <alignment vertical="center"/>
    </xf>
    <xf numFmtId="0" fontId="4" fillId="0" borderId="0" xfId="0" applyFont="1" applyFill="1" applyAlignment="1"/>
    <xf numFmtId="0" fontId="1" fillId="0" borderId="0" xfId="0" applyFont="1" applyFill="1" applyAlignment="1"/>
    <xf numFmtId="0" fontId="2" fillId="0" borderId="8" xfId="0" applyFont="1" applyBorder="1" applyAlignment="1">
      <alignment horizontal="center"/>
    </xf>
    <xf numFmtId="0" fontId="2" fillId="0" borderId="9" xfId="0" applyFont="1" applyBorder="1" applyAlignment="1">
      <alignment horizontal="center"/>
    </xf>
    <xf numFmtId="0" fontId="4" fillId="0" borderId="0" xfId="0" applyFont="1"/>
    <xf numFmtId="0" fontId="1" fillId="0" borderId="0" xfId="0" applyFont="1" applyAlignment="1" quotePrefix="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en-US" sz="1800" b="1" i="0" u="none" strike="noStrike" kern="1200" baseline="0">
              <a:solidFill>
                <a:schemeClr val="dk1">
                  <a:lumMod val="75000"/>
                  <a:lumOff val="25000"/>
                </a:schemeClr>
              </a:solidFill>
              <a:latin typeface="+mn-lt"/>
              <a:ea typeface="+mn-ea"/>
              <a:cs typeface="+mn-cs"/>
            </a:defRPr>
          </a:pPr>
        </a:p>
      </c:txPr>
    </c:title>
    <c:autoTitleDeleted val="0"/>
    <c:plotArea>
      <c:layout/>
      <c:pieChart>
        <c:varyColors val="1"/>
        <c:ser>
          <c:idx val="0"/>
          <c:order val="0"/>
          <c:spPr/>
          <c:explosion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0" vertOverflow="ellipsis" vert="horz" wrap="square" lIns="38100" tIns="19050" rIns="38100" bIns="19050" anchor="ctr" anchorCtr="1"/>
              <a:lstStyle/>
              <a:p>
                <a:pPr>
                  <a:defRPr lang="en-US" sz="1000" b="1" i="0" u="none" strike="noStrike" kern="1200" baseline="0">
                    <a:solidFill>
                      <a:schemeClr val="lt1"/>
                    </a:solidFill>
                    <a:latin typeface="+mn-lt"/>
                    <a:ea typeface="+mn-ea"/>
                    <a:cs typeface="+mn-cs"/>
                  </a:defRPr>
                </a:pPr>
              </a:p>
            </c:txPr>
            <c:dLblPos val="ctr"/>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'KATEGORISASIANALISIS SISWA PT'!$A$33:$A$37</c:f>
              <c:strCache>
                <c:ptCount val="5"/>
                <c:pt idx="0">
                  <c:v>sangat rendah</c:v>
                </c:pt>
                <c:pt idx="1">
                  <c:v>rendah</c:v>
                </c:pt>
                <c:pt idx="2">
                  <c:v>sedang</c:v>
                </c:pt>
                <c:pt idx="3">
                  <c:v>tinggi</c:v>
                </c:pt>
                <c:pt idx="4">
                  <c:v>sangat tinggi</c:v>
                </c:pt>
              </c:strCache>
            </c:strRef>
          </c:cat>
          <c:val>
            <c:numRef>
              <c:f>'KATEGORISASIANALISIS SISWA PT'!$C$33:$C$37</c:f>
              <c:numCache>
                <c:formatCode>General</c:formatCode>
                <c:ptCount val="5"/>
                <c:pt idx="0">
                  <c:v>0</c:v>
                </c:pt>
                <c:pt idx="1">
                  <c:v>0</c:v>
                </c:pt>
                <c:pt idx="2" c:formatCode="0%">
                  <c:v>0.15</c:v>
                </c:pt>
                <c:pt idx="3" c:formatCode="0%">
                  <c:v>0.35</c:v>
                </c:pt>
                <c:pt idx="4" c:formatCode="0%">
                  <c:v>0.5</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0"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en-US"/>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en-US" sz="1800" b="1" i="0" u="none" strike="noStrike" kern="1200" baseline="0">
              <a:solidFill>
                <a:schemeClr val="dk1">
                  <a:lumMod val="75000"/>
                  <a:lumOff val="25000"/>
                </a:schemeClr>
              </a:solidFill>
              <a:latin typeface="+mn-lt"/>
              <a:ea typeface="+mn-ea"/>
              <a:cs typeface="+mn-cs"/>
            </a:defRPr>
          </a:pPr>
        </a:p>
      </c:txPr>
    </c:title>
    <c:autoTitleDeleted val="0"/>
    <c:plotArea>
      <c:layout/>
      <c:pieChart>
        <c:varyColors val="1"/>
        <c:ser>
          <c:idx val="0"/>
          <c:order val="0"/>
          <c:spPr/>
          <c:explosion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0" vertOverflow="ellipsis" vert="horz" wrap="square" lIns="38100" tIns="19050" rIns="38100" bIns="19050" anchor="ctr" anchorCtr="1"/>
              <a:lstStyle/>
              <a:p>
                <a:pPr>
                  <a:defRPr lang="en-US" sz="1000" b="1" i="0" u="none" strike="noStrike" kern="1200" baseline="0">
                    <a:solidFill>
                      <a:schemeClr val="lt1"/>
                    </a:solidFill>
                    <a:latin typeface="+mn-lt"/>
                    <a:ea typeface="+mn-ea"/>
                    <a:cs typeface="+mn-cs"/>
                  </a:defRPr>
                </a:pPr>
              </a:p>
            </c:txPr>
            <c:dLblPos val="ctr"/>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'KATEGORISASI SKOR SHEET1'!$A$34:$A$38</c:f>
              <c:strCache>
                <c:ptCount val="5"/>
                <c:pt idx="0">
                  <c:v>sangat rendah</c:v>
                </c:pt>
                <c:pt idx="1">
                  <c:v>rendah</c:v>
                </c:pt>
                <c:pt idx="2">
                  <c:v>sedang</c:v>
                </c:pt>
                <c:pt idx="3">
                  <c:v>tinggi</c:v>
                </c:pt>
                <c:pt idx="4">
                  <c:v>sangat tinggi</c:v>
                </c:pt>
              </c:strCache>
            </c:strRef>
          </c:cat>
          <c:val>
            <c:numRef>
              <c:f>'KATEGORISASI SKOR SHEET1'!$C$34:$C$38</c:f>
              <c:numCache>
                <c:formatCode>General</c:formatCode>
                <c:ptCount val="5"/>
                <c:pt idx="0">
                  <c:v>0</c:v>
                </c:pt>
                <c:pt idx="1">
                  <c:v>0</c:v>
                </c:pt>
                <c:pt idx="2" c:formatCode="0%">
                  <c:v>0.15</c:v>
                </c:pt>
                <c:pt idx="3" c:formatCode="0%">
                  <c:v>0.35</c:v>
                </c:pt>
                <c:pt idx="4" c:formatCode="0%">
                  <c:v>0.5</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0"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en-US"/>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en-US" sz="1800" b="1" i="0" u="none" strike="noStrike" kern="1200" baseline="0">
              <a:solidFill>
                <a:schemeClr val="dk1">
                  <a:lumMod val="75000"/>
                  <a:lumOff val="25000"/>
                </a:schemeClr>
              </a:solidFill>
              <a:latin typeface="+mn-lt"/>
              <a:ea typeface="+mn-ea"/>
              <a:cs typeface="+mn-cs"/>
            </a:defRPr>
          </a:pPr>
        </a:p>
      </c:txPr>
    </c:title>
    <c:autoTitleDeleted val="0"/>
    <c:plotArea>
      <c:layout/>
      <c:pieChart>
        <c:varyColors val="1"/>
        <c:ser>
          <c:idx val="0"/>
          <c:order val="0"/>
          <c:spPr/>
          <c:explosion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0" vertOverflow="ellipsis" vert="horz" wrap="square" lIns="38100" tIns="19050" rIns="38100" bIns="19050" anchor="ctr" anchorCtr="1"/>
              <a:lstStyle/>
              <a:p>
                <a:pPr>
                  <a:defRPr lang="en-US" sz="1000" b="1" i="0" u="none" strike="noStrike" kern="1200" baseline="0">
                    <a:solidFill>
                      <a:schemeClr val="lt1"/>
                    </a:solidFill>
                    <a:latin typeface="+mn-lt"/>
                    <a:ea typeface="+mn-ea"/>
                    <a:cs typeface="+mn-cs"/>
                  </a:defRPr>
                </a:pPr>
              </a:p>
            </c:txPr>
            <c:dLblPos val="ctr"/>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'KATEGORISASI SKOR SISWA KERJA'!$A$25:$A$29</c:f>
              <c:strCache>
                <c:ptCount val="5"/>
                <c:pt idx="0">
                  <c:v>sangat rendah</c:v>
                </c:pt>
                <c:pt idx="1">
                  <c:v>rendah</c:v>
                </c:pt>
                <c:pt idx="2">
                  <c:v>sedang</c:v>
                </c:pt>
                <c:pt idx="3">
                  <c:v>tinggi</c:v>
                </c:pt>
                <c:pt idx="4">
                  <c:v>sangat tinggi</c:v>
                </c:pt>
              </c:strCache>
            </c:strRef>
          </c:cat>
          <c:val>
            <c:numRef>
              <c:f>'KATEGORISASI SKOR SISWA KERJA'!$C$25:$C$29</c:f>
              <c:numCache>
                <c:formatCode>General</c:formatCode>
                <c:ptCount val="5"/>
                <c:pt idx="0">
                  <c:v>0</c:v>
                </c:pt>
                <c:pt idx="1">
                  <c:v>0</c:v>
                </c:pt>
                <c:pt idx="2" c:formatCode="0%">
                  <c:v>0.31</c:v>
                </c:pt>
                <c:pt idx="3" c:formatCode="0%">
                  <c:v>0.23</c:v>
                </c:pt>
                <c:pt idx="4" c:formatCode="0%">
                  <c:v>0.46</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0"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en-US"/>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en-US" sz="1800" b="1" i="0" u="none" strike="noStrike" kern="1200" baseline="0">
              <a:solidFill>
                <a:schemeClr val="dk1">
                  <a:lumMod val="75000"/>
                  <a:lumOff val="25000"/>
                </a:schemeClr>
              </a:solidFill>
              <a:latin typeface="+mn-lt"/>
              <a:ea typeface="+mn-ea"/>
              <a:cs typeface="+mn-cs"/>
            </a:defRPr>
          </a:pPr>
        </a:p>
      </c:txPr>
    </c:title>
    <c:autoTitleDeleted val="0"/>
    <c:plotArea>
      <c:layout/>
      <c:pieChart>
        <c:varyColors val="1"/>
        <c:ser>
          <c:idx val="0"/>
          <c:order val="0"/>
          <c:spPr/>
          <c:explosion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0" vertOverflow="ellipsis" vert="horz" wrap="square" lIns="38100" tIns="19050" rIns="38100" bIns="19050" anchor="ctr" anchorCtr="1"/>
              <a:lstStyle/>
              <a:p>
                <a:pPr>
                  <a:defRPr lang="en-US" sz="1000" b="1" i="0" u="none" strike="noStrike" kern="1200" baseline="0">
                    <a:solidFill>
                      <a:schemeClr val="lt1"/>
                    </a:solidFill>
                    <a:latin typeface="+mn-lt"/>
                    <a:ea typeface="+mn-ea"/>
                    <a:cs typeface="+mn-cs"/>
                  </a:defRPr>
                </a:pPr>
              </a:p>
            </c:txPr>
            <c:dLblPos val="ctr"/>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'KATEGORI SKOR SISWA KERJA GURU'!$A$26:$A$30</c:f>
              <c:strCache>
                <c:ptCount val="5"/>
                <c:pt idx="0">
                  <c:v>sangat rendah</c:v>
                </c:pt>
                <c:pt idx="1">
                  <c:v>rendah</c:v>
                </c:pt>
                <c:pt idx="2">
                  <c:v>sedang</c:v>
                </c:pt>
                <c:pt idx="3">
                  <c:v>tinggi</c:v>
                </c:pt>
                <c:pt idx="4">
                  <c:v>sangat tinggi</c:v>
                </c:pt>
              </c:strCache>
            </c:strRef>
          </c:cat>
          <c:val>
            <c:numRef>
              <c:f>'KATEGORI SKOR SISWA KERJA GURU'!$C$26:$C$30</c:f>
              <c:numCache>
                <c:formatCode>0%</c:formatCode>
                <c:ptCount val="5"/>
                <c:pt idx="0">
                  <c:v>0</c:v>
                </c:pt>
                <c:pt idx="1">
                  <c:v>0.07</c:v>
                </c:pt>
                <c:pt idx="2">
                  <c:v>0.36</c:v>
                </c:pt>
                <c:pt idx="3">
                  <c:v>0.36</c:v>
                </c:pt>
                <c:pt idx="4">
                  <c:v>0.21</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0"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en-US"/>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en-US" sz="1800" b="1" i="0" u="none" strike="noStrike" kern="1200" baseline="0">
              <a:solidFill>
                <a:schemeClr val="dk1">
                  <a:lumMod val="75000"/>
                  <a:lumOff val="25000"/>
                </a:schemeClr>
              </a:solidFill>
              <a:latin typeface="+mn-lt"/>
              <a:ea typeface="+mn-ea"/>
              <a:cs typeface="+mn-cs"/>
            </a:defRPr>
          </a:pPr>
        </a:p>
      </c:txPr>
    </c:title>
    <c:autoTitleDeleted val="0"/>
    <c:plotArea>
      <c:layout/>
      <c:pieChart>
        <c:varyColors val="1"/>
        <c:ser>
          <c:idx val="0"/>
          <c:order val="0"/>
          <c:spPr/>
          <c:explosion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0" vertOverflow="ellipsis" vert="horz" wrap="square" lIns="38100" tIns="19050" rIns="38100" bIns="19050" anchor="ctr" anchorCtr="1"/>
              <a:lstStyle/>
              <a:p>
                <a:pPr>
                  <a:defRPr lang="en-US" sz="1000" b="1" i="0" u="none" strike="noStrike" kern="1200" baseline="0">
                    <a:solidFill>
                      <a:schemeClr val="lt1"/>
                    </a:solidFill>
                    <a:latin typeface="+mn-lt"/>
                    <a:ea typeface="+mn-ea"/>
                    <a:cs typeface="+mn-cs"/>
                  </a:defRPr>
                </a:pPr>
              </a:p>
            </c:txPr>
            <c:dLblPos val="ctr"/>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'KATEGORISKOR SISWA PT GURU'!$A$25:$A$29</c:f>
              <c:strCache>
                <c:ptCount val="5"/>
                <c:pt idx="0">
                  <c:v>sangat rendah</c:v>
                </c:pt>
                <c:pt idx="1">
                  <c:v>rendah</c:v>
                </c:pt>
                <c:pt idx="2">
                  <c:v>sedang</c:v>
                </c:pt>
                <c:pt idx="3">
                  <c:v>tinggi</c:v>
                </c:pt>
                <c:pt idx="4">
                  <c:v>sangat tinggi</c:v>
                </c:pt>
              </c:strCache>
            </c:strRef>
          </c:cat>
          <c:val>
            <c:numRef>
              <c:f>'KATEGORISKOR SISWA PT GURU'!$C$25:$C$29</c:f>
              <c:numCache>
                <c:formatCode>0%</c:formatCode>
                <c:ptCount val="5"/>
                <c:pt idx="0">
                  <c:v>0</c:v>
                </c:pt>
                <c:pt idx="1">
                  <c:v>0.07</c:v>
                </c:pt>
                <c:pt idx="2">
                  <c:v>0.36</c:v>
                </c:pt>
                <c:pt idx="3">
                  <c:v>0.36</c:v>
                </c:pt>
                <c:pt idx="4">
                  <c:v>0.21</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0"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en-US"/>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540385</xdr:colOff>
      <xdr:row>40</xdr:row>
      <xdr:rowOff>8890</xdr:rowOff>
    </xdr:from>
    <xdr:to>
      <xdr:col>2</xdr:col>
      <xdr:colOff>852805</xdr:colOff>
      <xdr:row>52</xdr:row>
      <xdr:rowOff>152400</xdr:rowOff>
    </xdr:to>
    <xdr:graphicFrame>
      <xdr:nvGraphicFramePr>
        <xdr:cNvPr id="2" name="Chart 1"/>
        <xdr:cNvGraphicFramePr/>
      </xdr:nvGraphicFramePr>
      <xdr:xfrm>
        <a:off x="540385" y="6885940"/>
        <a:ext cx="3620135" cy="208661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371475</xdr:colOff>
      <xdr:row>40</xdr:row>
      <xdr:rowOff>21590</xdr:rowOff>
    </xdr:from>
    <xdr:to>
      <xdr:col>2</xdr:col>
      <xdr:colOff>411480</xdr:colOff>
      <xdr:row>51</xdr:row>
      <xdr:rowOff>127000</xdr:rowOff>
    </xdr:to>
    <xdr:graphicFrame>
      <xdr:nvGraphicFramePr>
        <xdr:cNvPr id="2" name="Chart 1"/>
        <xdr:cNvGraphicFramePr/>
      </xdr:nvGraphicFramePr>
      <xdr:xfrm>
        <a:off x="371475" y="6498590"/>
        <a:ext cx="3116580" cy="18865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257175</xdr:colOff>
      <xdr:row>31</xdr:row>
      <xdr:rowOff>142875</xdr:rowOff>
    </xdr:from>
    <xdr:to>
      <xdr:col>2</xdr:col>
      <xdr:colOff>314960</xdr:colOff>
      <xdr:row>44</xdr:row>
      <xdr:rowOff>75565</xdr:rowOff>
    </xdr:to>
    <xdr:graphicFrame>
      <xdr:nvGraphicFramePr>
        <xdr:cNvPr id="2" name="Chart 1"/>
        <xdr:cNvGraphicFramePr/>
      </xdr:nvGraphicFramePr>
      <xdr:xfrm>
        <a:off x="257175" y="5162550"/>
        <a:ext cx="3315335" cy="203771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228600</xdr:colOff>
      <xdr:row>32</xdr:row>
      <xdr:rowOff>101600</xdr:rowOff>
    </xdr:from>
    <xdr:to>
      <xdr:col>3</xdr:col>
      <xdr:colOff>143510</xdr:colOff>
      <xdr:row>46</xdr:row>
      <xdr:rowOff>111125</xdr:rowOff>
    </xdr:to>
    <xdr:graphicFrame>
      <xdr:nvGraphicFramePr>
        <xdr:cNvPr id="2" name="Chart 1"/>
        <xdr:cNvGraphicFramePr/>
      </xdr:nvGraphicFramePr>
      <xdr:xfrm>
        <a:off x="228600" y="5283200"/>
        <a:ext cx="3382010" cy="22764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200025</xdr:colOff>
      <xdr:row>31</xdr:row>
      <xdr:rowOff>47625</xdr:rowOff>
    </xdr:from>
    <xdr:to>
      <xdr:col>3</xdr:col>
      <xdr:colOff>66675</xdr:colOff>
      <xdr:row>44</xdr:row>
      <xdr:rowOff>152400</xdr:rowOff>
    </xdr:to>
    <xdr:graphicFrame>
      <xdr:nvGraphicFramePr>
        <xdr:cNvPr id="2" name="Chart 1"/>
        <xdr:cNvGraphicFramePr/>
      </xdr:nvGraphicFramePr>
      <xdr:xfrm>
        <a:off x="200025" y="5067300"/>
        <a:ext cx="3581400" cy="22098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Z32"/>
  <sheetViews>
    <sheetView zoomScale="85" zoomScaleNormal="85" workbookViewId="0">
      <pane ySplit="1" topLeftCell="A3" activePane="bottomLeft" state="frozen"/>
      <selection/>
      <selection pane="bottomLeft" activeCell="L23" sqref="L23:N27"/>
    </sheetView>
  </sheetViews>
  <sheetFormatPr defaultColWidth="14.4285714285714" defaultRowHeight="15.75" customHeight="1"/>
  <cols>
    <col min="3" max="20" width="21.5714285714286" customWidth="1"/>
    <col min="21" max="21" width="41.3047619047619" customWidth="1"/>
    <col min="22" max="23" width="21.5714285714286" customWidth="1"/>
    <col min="24" max="24" width="34.9904761904762" customWidth="1"/>
    <col min="25" max="25" width="39.4571428571429" customWidth="1"/>
    <col min="26" max="58" width="21.5714285714286" customWidth="1"/>
  </cols>
  <sheetData>
    <row r="1" ht="12.75" spans="2:52">
      <c r="B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41" t="s">
        <v>19</v>
      </c>
      <c r="V1" s="41" t="s">
        <v>20</v>
      </c>
      <c r="W1" s="41" t="s">
        <v>21</v>
      </c>
      <c r="X1" s="41" t="s">
        <v>22</v>
      </c>
      <c r="Y1" s="41" t="s">
        <v>23</v>
      </c>
      <c r="Z1" s="41" t="s">
        <v>24</v>
      </c>
      <c r="AA1" s="41" t="s">
        <v>25</v>
      </c>
      <c r="AB1" s="41" t="s">
        <v>26</v>
      </c>
      <c r="AC1" s="41" t="s">
        <v>27</v>
      </c>
      <c r="AD1" s="41" t="s">
        <v>28</v>
      </c>
      <c r="AE1" s="41" t="s">
        <v>29</v>
      </c>
      <c r="AF1" s="41" t="s">
        <v>30</v>
      </c>
      <c r="AG1" s="41" t="s">
        <v>31</v>
      </c>
      <c r="AH1" s="41" t="s">
        <v>32</v>
      </c>
      <c r="AI1" s="41" t="s">
        <v>33</v>
      </c>
      <c r="AJ1" s="41" t="s">
        <v>34</v>
      </c>
      <c r="AK1" s="41" t="s">
        <v>35</v>
      </c>
      <c r="AL1" s="41" t="s">
        <v>36</v>
      </c>
      <c r="AM1" s="41" t="s">
        <v>37</v>
      </c>
      <c r="AN1" s="41" t="s">
        <v>38</v>
      </c>
      <c r="AO1" s="41" t="s">
        <v>39</v>
      </c>
      <c r="AP1" s="41" t="s">
        <v>40</v>
      </c>
      <c r="AQ1" s="41" t="s">
        <v>41</v>
      </c>
      <c r="AR1" s="41" t="s">
        <v>42</v>
      </c>
      <c r="AS1" s="41" t="s">
        <v>43</v>
      </c>
      <c r="AT1" s="41" t="s">
        <v>44</v>
      </c>
      <c r="AU1" s="41" t="s">
        <v>45</v>
      </c>
      <c r="AV1" s="41" t="s">
        <v>46</v>
      </c>
      <c r="AW1" s="41" t="s">
        <v>47</v>
      </c>
      <c r="AX1" s="41" t="s">
        <v>48</v>
      </c>
      <c r="AY1" s="41" t="s">
        <v>49</v>
      </c>
      <c r="AZ1" s="2" t="s">
        <v>50</v>
      </c>
    </row>
    <row r="2" ht="12.75" spans="1:52">
      <c r="A2">
        <v>1</v>
      </c>
      <c r="B2" s="2" t="s">
        <v>51</v>
      </c>
      <c r="C2" s="2" t="s">
        <v>52</v>
      </c>
      <c r="D2" s="2" t="s">
        <v>53</v>
      </c>
      <c r="E2" s="2" t="s">
        <v>54</v>
      </c>
      <c r="F2" s="2" t="s">
        <v>55</v>
      </c>
      <c r="G2" s="2">
        <v>2020</v>
      </c>
      <c r="H2" s="2" t="s">
        <v>56</v>
      </c>
      <c r="I2" s="2" t="s">
        <v>56</v>
      </c>
      <c r="J2" s="2" t="s">
        <v>57</v>
      </c>
      <c r="K2" s="2" t="s">
        <v>58</v>
      </c>
      <c r="L2" s="2" t="s">
        <v>59</v>
      </c>
      <c r="M2" s="2" t="s">
        <v>51</v>
      </c>
      <c r="N2" s="2" t="s">
        <v>60</v>
      </c>
      <c r="O2" s="2" t="s">
        <v>60</v>
      </c>
      <c r="P2" s="2" t="s">
        <v>60</v>
      </c>
      <c r="Q2" s="2" t="s">
        <v>60</v>
      </c>
      <c r="R2" s="2" t="s">
        <v>60</v>
      </c>
      <c r="S2" s="2" t="s">
        <v>61</v>
      </c>
      <c r="T2" s="2" t="s">
        <v>62</v>
      </c>
      <c r="U2" s="2">
        <v>3</v>
      </c>
      <c r="V2" s="2">
        <v>3</v>
      </c>
      <c r="W2" s="2">
        <v>3</v>
      </c>
      <c r="X2" s="2">
        <v>5</v>
      </c>
      <c r="Y2" s="2">
        <v>3</v>
      </c>
      <c r="Z2" s="2">
        <v>3</v>
      </c>
      <c r="AA2" s="2">
        <v>3</v>
      </c>
      <c r="AB2" s="2">
        <v>2</v>
      </c>
      <c r="AC2" s="2">
        <v>3</v>
      </c>
      <c r="AD2" s="2">
        <v>3</v>
      </c>
      <c r="AE2" s="2">
        <v>3</v>
      </c>
      <c r="AF2" s="2">
        <v>3</v>
      </c>
      <c r="AG2" s="2">
        <v>3</v>
      </c>
      <c r="AH2" s="2">
        <v>3</v>
      </c>
      <c r="AI2" s="2">
        <v>3</v>
      </c>
      <c r="AJ2" s="2">
        <v>3</v>
      </c>
      <c r="AK2" s="2">
        <v>3</v>
      </c>
      <c r="AL2" s="2">
        <v>3</v>
      </c>
      <c r="AM2" s="2">
        <v>3</v>
      </c>
      <c r="AN2" s="2">
        <v>3</v>
      </c>
      <c r="AO2" s="2">
        <v>3</v>
      </c>
      <c r="AP2" s="2">
        <v>3</v>
      </c>
      <c r="AQ2" s="2">
        <v>3</v>
      </c>
      <c r="AR2" s="2">
        <v>3</v>
      </c>
      <c r="AS2" s="2">
        <v>3</v>
      </c>
      <c r="AT2" s="2">
        <v>3</v>
      </c>
      <c r="AU2" s="2">
        <v>3</v>
      </c>
      <c r="AV2" s="2">
        <v>4</v>
      </c>
      <c r="AW2" s="2">
        <v>3</v>
      </c>
      <c r="AX2" s="2">
        <v>3</v>
      </c>
      <c r="AY2" s="2">
        <v>3</v>
      </c>
      <c r="AZ2" s="2">
        <v>0</v>
      </c>
    </row>
    <row r="3" ht="12.75" spans="1:52">
      <c r="A3">
        <v>2</v>
      </c>
      <c r="B3" s="2" t="s">
        <v>51</v>
      </c>
      <c r="C3" s="2" t="s">
        <v>63</v>
      </c>
      <c r="D3" s="2" t="s">
        <v>53</v>
      </c>
      <c r="E3" s="2" t="s">
        <v>64</v>
      </c>
      <c r="F3" s="2" t="s">
        <v>65</v>
      </c>
      <c r="G3" s="2">
        <v>2020</v>
      </c>
      <c r="H3" s="2" t="s">
        <v>66</v>
      </c>
      <c r="I3" s="2" t="s">
        <v>56</v>
      </c>
      <c r="J3" s="2" t="s">
        <v>67</v>
      </c>
      <c r="K3" s="2" t="s">
        <v>68</v>
      </c>
      <c r="L3" s="2" t="s">
        <v>59</v>
      </c>
      <c r="M3" s="2" t="s">
        <v>51</v>
      </c>
      <c r="N3" s="2" t="s">
        <v>69</v>
      </c>
      <c r="O3" s="2" t="s">
        <v>70</v>
      </c>
      <c r="P3" s="2" t="s">
        <v>70</v>
      </c>
      <c r="Q3" s="2" t="s">
        <v>70</v>
      </c>
      <c r="R3" s="2" t="s">
        <v>70</v>
      </c>
      <c r="S3" s="2" t="s">
        <v>71</v>
      </c>
      <c r="T3" s="2" t="s">
        <v>72</v>
      </c>
      <c r="U3" s="2">
        <v>4</v>
      </c>
      <c r="V3" s="2">
        <v>3</v>
      </c>
      <c r="W3" s="2">
        <v>4</v>
      </c>
      <c r="X3" s="2">
        <v>4</v>
      </c>
      <c r="Y3" s="2">
        <v>4</v>
      </c>
      <c r="Z3" s="2">
        <v>4</v>
      </c>
      <c r="AA3" s="2">
        <v>4</v>
      </c>
      <c r="AB3" s="2">
        <v>4</v>
      </c>
      <c r="AC3" s="2">
        <v>4</v>
      </c>
      <c r="AD3" s="2">
        <v>4</v>
      </c>
      <c r="AE3" s="2">
        <v>4</v>
      </c>
      <c r="AF3" s="2">
        <v>4</v>
      </c>
      <c r="AG3" s="2">
        <v>4</v>
      </c>
      <c r="AH3" s="2">
        <v>4</v>
      </c>
      <c r="AI3" s="2">
        <v>4</v>
      </c>
      <c r="AJ3" s="2">
        <v>4</v>
      </c>
      <c r="AK3" s="2">
        <v>4</v>
      </c>
      <c r="AL3" s="2">
        <v>4</v>
      </c>
      <c r="AM3" s="2">
        <v>4</v>
      </c>
      <c r="AN3" s="2">
        <v>4</v>
      </c>
      <c r="AO3" s="2">
        <v>4</v>
      </c>
      <c r="AP3" s="2">
        <v>4</v>
      </c>
      <c r="AQ3" s="2">
        <v>4</v>
      </c>
      <c r="AR3" s="2">
        <v>4</v>
      </c>
      <c r="AS3" s="2">
        <v>4</v>
      </c>
      <c r="AT3" s="2">
        <v>3</v>
      </c>
      <c r="AU3" s="2">
        <v>4</v>
      </c>
      <c r="AV3" s="2">
        <v>4</v>
      </c>
      <c r="AW3" s="2">
        <v>4</v>
      </c>
      <c r="AX3" s="2">
        <v>4</v>
      </c>
      <c r="AY3" s="2">
        <v>4</v>
      </c>
      <c r="AZ3" s="2">
        <v>0</v>
      </c>
    </row>
    <row r="4" ht="12.75" spans="1:52">
      <c r="A4">
        <v>3</v>
      </c>
      <c r="B4" s="2" t="s">
        <v>51</v>
      </c>
      <c r="C4" s="2" t="s">
        <v>73</v>
      </c>
      <c r="D4" s="2" t="s">
        <v>53</v>
      </c>
      <c r="E4" s="2" t="s">
        <v>74</v>
      </c>
      <c r="F4" s="2" t="s">
        <v>75</v>
      </c>
      <c r="G4" s="2">
        <v>2020</v>
      </c>
      <c r="H4" s="2" t="s">
        <v>56</v>
      </c>
      <c r="I4" s="2" t="s">
        <v>56</v>
      </c>
      <c r="J4" s="2" t="s">
        <v>67</v>
      </c>
      <c r="K4" s="2" t="s">
        <v>76</v>
      </c>
      <c r="L4" s="2" t="s">
        <v>59</v>
      </c>
      <c r="M4" s="2" t="s">
        <v>51</v>
      </c>
      <c r="N4" s="2" t="s">
        <v>69</v>
      </c>
      <c r="O4" s="2" t="s">
        <v>69</v>
      </c>
      <c r="P4" s="2" t="s">
        <v>69</v>
      </c>
      <c r="Q4" s="2" t="s">
        <v>69</v>
      </c>
      <c r="R4" s="2" t="s">
        <v>69</v>
      </c>
      <c r="S4" s="2" t="s">
        <v>77</v>
      </c>
      <c r="T4" s="2" t="s">
        <v>78</v>
      </c>
      <c r="U4" s="2">
        <v>4</v>
      </c>
      <c r="V4" s="2">
        <v>3</v>
      </c>
      <c r="W4" s="2">
        <v>4</v>
      </c>
      <c r="X4" s="2">
        <v>4</v>
      </c>
      <c r="Y4" s="2">
        <v>5</v>
      </c>
      <c r="Z4" s="2">
        <v>5</v>
      </c>
      <c r="AA4" s="2">
        <v>5</v>
      </c>
      <c r="AB4" s="2">
        <v>5</v>
      </c>
      <c r="AC4" s="2">
        <v>5</v>
      </c>
      <c r="AD4" s="2">
        <v>5</v>
      </c>
      <c r="AE4" s="2">
        <v>4</v>
      </c>
      <c r="AF4" s="2">
        <v>5</v>
      </c>
      <c r="AG4" s="2">
        <v>4</v>
      </c>
      <c r="AH4" s="2">
        <v>5</v>
      </c>
      <c r="AI4" s="2">
        <v>4</v>
      </c>
      <c r="AJ4" s="2">
        <v>4</v>
      </c>
      <c r="AK4" s="2">
        <v>4</v>
      </c>
      <c r="AL4" s="2">
        <v>4</v>
      </c>
      <c r="AM4" s="2">
        <v>4</v>
      </c>
      <c r="AN4" s="2">
        <v>4</v>
      </c>
      <c r="AO4" s="2">
        <v>4</v>
      </c>
      <c r="AP4" s="2">
        <v>4</v>
      </c>
      <c r="AQ4" s="2">
        <v>4</v>
      </c>
      <c r="AR4" s="2">
        <v>4</v>
      </c>
      <c r="AS4" s="2">
        <v>4</v>
      </c>
      <c r="AT4" s="2">
        <v>4</v>
      </c>
      <c r="AU4" s="2">
        <v>4</v>
      </c>
      <c r="AV4" s="2">
        <v>4</v>
      </c>
      <c r="AW4" s="2">
        <v>4</v>
      </c>
      <c r="AX4" s="2">
        <v>4</v>
      </c>
      <c r="AY4" s="2">
        <v>4</v>
      </c>
      <c r="AZ4" s="2">
        <v>0</v>
      </c>
    </row>
    <row r="5" ht="12.75" spans="1:52">
      <c r="A5">
        <v>4</v>
      </c>
      <c r="B5" s="2" t="s">
        <v>51</v>
      </c>
      <c r="C5" s="2" t="s">
        <v>79</v>
      </c>
      <c r="D5" s="2" t="s">
        <v>80</v>
      </c>
      <c r="E5" s="2" t="s">
        <v>81</v>
      </c>
      <c r="F5" s="2" t="s">
        <v>82</v>
      </c>
      <c r="G5" s="2">
        <v>2020</v>
      </c>
      <c r="H5" s="2" t="s">
        <v>83</v>
      </c>
      <c r="I5" s="2" t="s">
        <v>83</v>
      </c>
      <c r="J5" s="2" t="s">
        <v>84</v>
      </c>
      <c r="K5" s="2" t="s">
        <v>85</v>
      </c>
      <c r="L5" s="2" t="s">
        <v>59</v>
      </c>
      <c r="M5" s="2" t="s">
        <v>51</v>
      </c>
      <c r="N5" s="2" t="s">
        <v>69</v>
      </c>
      <c r="O5" s="2" t="s">
        <v>69</v>
      </c>
      <c r="P5" s="2" t="s">
        <v>69</v>
      </c>
      <c r="Q5" s="2" t="s">
        <v>69</v>
      </c>
      <c r="R5" s="2" t="s">
        <v>69</v>
      </c>
      <c r="S5" s="2" t="s">
        <v>86</v>
      </c>
      <c r="T5" s="2" t="s">
        <v>87</v>
      </c>
      <c r="U5" s="2">
        <v>3</v>
      </c>
      <c r="V5" s="2">
        <v>2</v>
      </c>
      <c r="W5" s="2">
        <v>3</v>
      </c>
      <c r="X5" s="2">
        <v>3</v>
      </c>
      <c r="Y5" s="2">
        <v>5</v>
      </c>
      <c r="Z5" s="2">
        <v>5</v>
      </c>
      <c r="AA5" s="2">
        <v>5</v>
      </c>
      <c r="AB5" s="2">
        <v>3</v>
      </c>
      <c r="AC5" s="2">
        <v>4</v>
      </c>
      <c r="AD5" s="2">
        <v>3</v>
      </c>
      <c r="AE5" s="2">
        <v>3</v>
      </c>
      <c r="AF5" s="2">
        <v>3</v>
      </c>
      <c r="AG5" s="2">
        <v>2</v>
      </c>
      <c r="AH5" s="2">
        <v>3</v>
      </c>
      <c r="AI5" s="2">
        <v>4</v>
      </c>
      <c r="AJ5" s="2">
        <v>3</v>
      </c>
      <c r="AK5" s="2">
        <v>4</v>
      </c>
      <c r="AL5" s="2">
        <v>5</v>
      </c>
      <c r="AM5" s="2">
        <v>4</v>
      </c>
      <c r="AN5" s="2">
        <v>5</v>
      </c>
      <c r="AO5" s="2">
        <v>5</v>
      </c>
      <c r="AP5" s="2">
        <v>5</v>
      </c>
      <c r="AQ5" s="2">
        <v>4</v>
      </c>
      <c r="AR5" s="2">
        <v>3</v>
      </c>
      <c r="AS5" s="2">
        <v>3</v>
      </c>
      <c r="AT5" s="2">
        <v>3</v>
      </c>
      <c r="AU5" s="2">
        <v>3</v>
      </c>
      <c r="AV5" s="2">
        <v>3</v>
      </c>
      <c r="AW5" s="2">
        <v>2</v>
      </c>
      <c r="AX5" s="2">
        <v>2</v>
      </c>
      <c r="AY5" s="2">
        <v>3</v>
      </c>
      <c r="AZ5" s="2">
        <v>0</v>
      </c>
    </row>
    <row r="6" ht="12.75" spans="1:52">
      <c r="A6">
        <v>5</v>
      </c>
      <c r="B6" s="2" t="s">
        <v>51</v>
      </c>
      <c r="C6" s="2" t="s">
        <v>88</v>
      </c>
      <c r="D6" s="2" t="s">
        <v>80</v>
      </c>
      <c r="E6" s="2" t="s">
        <v>89</v>
      </c>
      <c r="F6" s="2" t="s">
        <v>90</v>
      </c>
      <c r="G6" s="2">
        <v>2019</v>
      </c>
      <c r="H6" s="2" t="s">
        <v>91</v>
      </c>
      <c r="I6" s="2" t="s">
        <v>92</v>
      </c>
      <c r="J6" s="2" t="s">
        <v>93</v>
      </c>
      <c r="K6" s="2" t="s">
        <v>94</v>
      </c>
      <c r="L6" s="2" t="s">
        <v>59</v>
      </c>
      <c r="M6" s="2" t="s">
        <v>51</v>
      </c>
      <c r="N6" s="2" t="s">
        <v>60</v>
      </c>
      <c r="O6" s="2" t="s">
        <v>60</v>
      </c>
      <c r="P6" s="2" t="s">
        <v>60</v>
      </c>
      <c r="Q6" s="2" t="s">
        <v>60</v>
      </c>
      <c r="R6" s="2" t="s">
        <v>60</v>
      </c>
      <c r="S6" s="2" t="s">
        <v>95</v>
      </c>
      <c r="T6" s="2" t="s">
        <v>96</v>
      </c>
      <c r="U6" s="2">
        <v>3</v>
      </c>
      <c r="V6" s="2">
        <v>3</v>
      </c>
      <c r="W6" s="2">
        <v>3</v>
      </c>
      <c r="X6" s="2">
        <v>2</v>
      </c>
      <c r="Y6" s="2">
        <v>4</v>
      </c>
      <c r="Z6" s="2">
        <v>4</v>
      </c>
      <c r="AA6" s="2">
        <v>4</v>
      </c>
      <c r="AB6" s="2">
        <v>5</v>
      </c>
      <c r="AC6" s="2">
        <v>4</v>
      </c>
      <c r="AD6" s="2">
        <v>5</v>
      </c>
      <c r="AE6" s="2">
        <v>4</v>
      </c>
      <c r="AF6" s="2">
        <v>4</v>
      </c>
      <c r="AG6" s="2">
        <v>4</v>
      </c>
      <c r="AH6" s="2">
        <v>5</v>
      </c>
      <c r="AI6" s="2">
        <v>5</v>
      </c>
      <c r="AJ6" s="2">
        <v>5</v>
      </c>
      <c r="AK6" s="2">
        <v>5</v>
      </c>
      <c r="AL6" s="2">
        <v>4</v>
      </c>
      <c r="AM6" s="2">
        <v>4</v>
      </c>
      <c r="AN6" s="2">
        <v>4</v>
      </c>
      <c r="AO6" s="2">
        <v>5</v>
      </c>
      <c r="AP6" s="2">
        <v>5</v>
      </c>
      <c r="AQ6" s="2">
        <v>4</v>
      </c>
      <c r="AR6" s="2">
        <v>4</v>
      </c>
      <c r="AS6" s="2">
        <v>4</v>
      </c>
      <c r="AT6" s="2">
        <v>4</v>
      </c>
      <c r="AU6" s="2">
        <v>3</v>
      </c>
      <c r="AV6" s="2">
        <v>3</v>
      </c>
      <c r="AW6" s="2">
        <v>3</v>
      </c>
      <c r="AX6" s="2">
        <v>3</v>
      </c>
      <c r="AY6" s="2">
        <v>3</v>
      </c>
      <c r="AZ6" s="2">
        <v>0</v>
      </c>
    </row>
    <row r="7" ht="12.75" spans="1:52">
      <c r="A7">
        <v>6</v>
      </c>
      <c r="B7" s="2" t="s">
        <v>51</v>
      </c>
      <c r="C7" s="2" t="s">
        <v>97</v>
      </c>
      <c r="D7" s="2" t="s">
        <v>53</v>
      </c>
      <c r="E7" s="2" t="s">
        <v>74</v>
      </c>
      <c r="F7" s="2" t="s">
        <v>98</v>
      </c>
      <c r="G7" s="2">
        <v>2019</v>
      </c>
      <c r="H7" s="2" t="s">
        <v>99</v>
      </c>
      <c r="I7" s="2" t="s">
        <v>99</v>
      </c>
      <c r="J7" s="2" t="s">
        <v>100</v>
      </c>
      <c r="K7" s="2" t="s">
        <v>101</v>
      </c>
      <c r="L7" s="2" t="s">
        <v>59</v>
      </c>
      <c r="M7" s="2" t="s">
        <v>51</v>
      </c>
      <c r="N7" s="2" t="s">
        <v>60</v>
      </c>
      <c r="O7" s="2" t="s">
        <v>60</v>
      </c>
      <c r="P7" s="2" t="s">
        <v>60</v>
      </c>
      <c r="Q7" s="2" t="s">
        <v>60</v>
      </c>
      <c r="R7" s="2" t="s">
        <v>102</v>
      </c>
      <c r="S7" s="2" t="s">
        <v>103</v>
      </c>
      <c r="T7" s="2" t="s">
        <v>72</v>
      </c>
      <c r="U7" s="2">
        <v>3</v>
      </c>
      <c r="V7" s="2">
        <v>2</v>
      </c>
      <c r="W7" s="2">
        <v>2</v>
      </c>
      <c r="X7" s="2">
        <v>3</v>
      </c>
      <c r="Y7" s="2">
        <v>3</v>
      </c>
      <c r="Z7" s="2">
        <v>3</v>
      </c>
      <c r="AA7" s="2">
        <v>4</v>
      </c>
      <c r="AB7" s="2">
        <v>3</v>
      </c>
      <c r="AC7" s="2">
        <v>3</v>
      </c>
      <c r="AD7" s="2">
        <v>5</v>
      </c>
      <c r="AE7" s="2">
        <v>4</v>
      </c>
      <c r="AF7" s="2">
        <v>4</v>
      </c>
      <c r="AG7" s="2">
        <v>3</v>
      </c>
      <c r="AH7" s="2">
        <v>4</v>
      </c>
      <c r="AI7" s="2">
        <v>4</v>
      </c>
      <c r="AJ7" s="2">
        <v>4</v>
      </c>
      <c r="AK7" s="2">
        <v>3</v>
      </c>
      <c r="AL7" s="2">
        <v>3</v>
      </c>
      <c r="AM7" s="2">
        <v>3</v>
      </c>
      <c r="AN7" s="2">
        <v>3</v>
      </c>
      <c r="AO7" s="2">
        <v>4</v>
      </c>
      <c r="AP7" s="2">
        <v>4</v>
      </c>
      <c r="AQ7" s="2">
        <v>3</v>
      </c>
      <c r="AR7" s="2">
        <v>3</v>
      </c>
      <c r="AS7" s="2">
        <v>3</v>
      </c>
      <c r="AT7" s="2">
        <v>3</v>
      </c>
      <c r="AU7" s="2">
        <v>2</v>
      </c>
      <c r="AV7" s="2">
        <v>3</v>
      </c>
      <c r="AW7" s="2">
        <v>3</v>
      </c>
      <c r="AX7" s="2">
        <v>3</v>
      </c>
      <c r="AY7" s="2">
        <v>3</v>
      </c>
      <c r="AZ7" s="2">
        <v>0</v>
      </c>
    </row>
    <row r="8" ht="12.75" spans="1:52">
      <c r="A8">
        <v>7</v>
      </c>
      <c r="B8" s="2" t="s">
        <v>51</v>
      </c>
      <c r="C8" s="2" t="s">
        <v>104</v>
      </c>
      <c r="D8" s="2" t="s">
        <v>80</v>
      </c>
      <c r="E8" s="2" t="s">
        <v>74</v>
      </c>
      <c r="F8" s="2" t="s">
        <v>105</v>
      </c>
      <c r="G8" s="2">
        <v>2020</v>
      </c>
      <c r="H8" s="2" t="s">
        <v>106</v>
      </c>
      <c r="I8" s="2" t="s">
        <v>106</v>
      </c>
      <c r="J8" s="2" t="s">
        <v>107</v>
      </c>
      <c r="K8" s="2" t="s">
        <v>108</v>
      </c>
      <c r="L8" s="2" t="s">
        <v>59</v>
      </c>
      <c r="M8" s="2" t="s">
        <v>51</v>
      </c>
      <c r="N8" s="2" t="s">
        <v>69</v>
      </c>
      <c r="O8" s="2" t="s">
        <v>69</v>
      </c>
      <c r="P8" s="2" t="s">
        <v>69</v>
      </c>
      <c r="Q8" s="2" t="s">
        <v>69</v>
      </c>
      <c r="R8" s="2" t="s">
        <v>69</v>
      </c>
      <c r="S8" s="2" t="s">
        <v>109</v>
      </c>
      <c r="T8" s="2" t="s">
        <v>110</v>
      </c>
      <c r="U8" s="2">
        <v>4</v>
      </c>
      <c r="V8" s="2">
        <v>4</v>
      </c>
      <c r="W8" s="2">
        <v>4</v>
      </c>
      <c r="X8" s="2">
        <v>4</v>
      </c>
      <c r="Y8" s="2">
        <v>4</v>
      </c>
      <c r="Z8" s="2">
        <v>4</v>
      </c>
      <c r="AA8" s="2">
        <v>4</v>
      </c>
      <c r="AB8" s="2">
        <v>4</v>
      </c>
      <c r="AC8" s="2">
        <v>4</v>
      </c>
      <c r="AD8" s="2">
        <v>4</v>
      </c>
      <c r="AE8" s="2">
        <v>4</v>
      </c>
      <c r="AF8" s="2">
        <v>4</v>
      </c>
      <c r="AG8" s="2">
        <v>3</v>
      </c>
      <c r="AH8" s="2">
        <v>4</v>
      </c>
      <c r="AI8" s="2">
        <v>5</v>
      </c>
      <c r="AJ8" s="2">
        <v>4</v>
      </c>
      <c r="AK8" s="2">
        <v>5</v>
      </c>
      <c r="AL8" s="2">
        <v>4</v>
      </c>
      <c r="AM8" s="2">
        <v>4</v>
      </c>
      <c r="AN8" s="2">
        <v>5</v>
      </c>
      <c r="AO8" s="2">
        <v>5</v>
      </c>
      <c r="AP8" s="2">
        <v>5</v>
      </c>
      <c r="AQ8" s="2">
        <v>4</v>
      </c>
      <c r="AR8" s="2">
        <v>4</v>
      </c>
      <c r="AS8" s="2">
        <v>4</v>
      </c>
      <c r="AT8" s="2">
        <v>4</v>
      </c>
      <c r="AU8" s="2">
        <v>4</v>
      </c>
      <c r="AV8" s="2">
        <v>3</v>
      </c>
      <c r="AW8" s="2">
        <v>4</v>
      </c>
      <c r="AX8" s="2">
        <v>4</v>
      </c>
      <c r="AY8" s="2">
        <v>4</v>
      </c>
      <c r="AZ8" s="2">
        <v>0</v>
      </c>
    </row>
    <row r="9" ht="12.75" spans="1:52">
      <c r="A9">
        <v>8</v>
      </c>
      <c r="B9" s="2" t="s">
        <v>51</v>
      </c>
      <c r="C9" s="2" t="s">
        <v>111</v>
      </c>
      <c r="D9" s="2" t="s">
        <v>80</v>
      </c>
      <c r="E9" s="2" t="s">
        <v>89</v>
      </c>
      <c r="F9" s="2" t="s">
        <v>112</v>
      </c>
      <c r="G9" s="2">
        <v>2018</v>
      </c>
      <c r="H9" s="2" t="s">
        <v>113</v>
      </c>
      <c r="I9" s="2" t="s">
        <v>113</v>
      </c>
      <c r="J9" s="2" t="s">
        <v>114</v>
      </c>
      <c r="K9" s="2" t="s">
        <v>115</v>
      </c>
      <c r="L9" s="2" t="s">
        <v>116</v>
      </c>
      <c r="M9" s="2" t="s">
        <v>51</v>
      </c>
      <c r="N9" s="2" t="s">
        <v>70</v>
      </c>
      <c r="O9" s="2" t="s">
        <v>70</v>
      </c>
      <c r="P9" s="2" t="s">
        <v>70</v>
      </c>
      <c r="Q9" s="2" t="s">
        <v>70</v>
      </c>
      <c r="R9" s="2" t="s">
        <v>70</v>
      </c>
      <c r="S9" s="2" t="s">
        <v>117</v>
      </c>
      <c r="T9" s="2" t="s">
        <v>118</v>
      </c>
      <c r="U9" s="2">
        <v>5</v>
      </c>
      <c r="V9" s="2">
        <v>5</v>
      </c>
      <c r="W9" s="2">
        <v>4</v>
      </c>
      <c r="X9" s="2">
        <v>5</v>
      </c>
      <c r="Y9" s="2">
        <v>5</v>
      </c>
      <c r="Z9" s="2">
        <v>5</v>
      </c>
      <c r="AA9" s="2">
        <v>5</v>
      </c>
      <c r="AB9" s="2">
        <v>5</v>
      </c>
      <c r="AC9" s="2">
        <v>5</v>
      </c>
      <c r="AD9" s="2">
        <v>5</v>
      </c>
      <c r="AE9" s="2">
        <v>5</v>
      </c>
      <c r="AF9" s="2">
        <v>5</v>
      </c>
      <c r="AG9" s="2">
        <v>5</v>
      </c>
      <c r="AH9" s="2">
        <v>5</v>
      </c>
      <c r="AI9" s="2">
        <v>5</v>
      </c>
      <c r="AJ9" s="2">
        <v>4</v>
      </c>
      <c r="AK9" s="2">
        <v>5</v>
      </c>
      <c r="AL9" s="2">
        <v>5</v>
      </c>
      <c r="AM9" s="2">
        <v>5</v>
      </c>
      <c r="AN9" s="2">
        <v>5</v>
      </c>
      <c r="AO9" s="2">
        <v>5</v>
      </c>
      <c r="AP9" s="2">
        <v>5</v>
      </c>
      <c r="AQ9" s="2">
        <v>5</v>
      </c>
      <c r="AR9" s="2">
        <v>5</v>
      </c>
      <c r="AS9" s="2">
        <v>5</v>
      </c>
      <c r="AT9" s="2">
        <v>5</v>
      </c>
      <c r="AU9" s="2">
        <v>5</v>
      </c>
      <c r="AV9" s="2">
        <v>5</v>
      </c>
      <c r="AW9" s="2">
        <v>5</v>
      </c>
      <c r="AX9" s="2">
        <v>5</v>
      </c>
      <c r="AY9" s="2">
        <v>5</v>
      </c>
      <c r="AZ9" s="2">
        <v>0</v>
      </c>
    </row>
    <row r="10" ht="12.75" spans="1:52">
      <c r="A10">
        <v>9</v>
      </c>
      <c r="B10" s="2" t="s">
        <v>51</v>
      </c>
      <c r="C10" s="2" t="s">
        <v>119</v>
      </c>
      <c r="D10" s="2" t="s">
        <v>80</v>
      </c>
      <c r="E10" s="2" t="s">
        <v>89</v>
      </c>
      <c r="F10" s="2" t="s">
        <v>120</v>
      </c>
      <c r="G10" s="2">
        <v>2020</v>
      </c>
      <c r="H10" s="2" t="s">
        <v>121</v>
      </c>
      <c r="I10" s="2" t="s">
        <v>122</v>
      </c>
      <c r="J10" s="2" t="s">
        <v>123</v>
      </c>
      <c r="K10" s="2" t="s">
        <v>124</v>
      </c>
      <c r="L10" s="2" t="s">
        <v>116</v>
      </c>
      <c r="M10" s="2" t="s">
        <v>51</v>
      </c>
      <c r="N10" s="2" t="s">
        <v>69</v>
      </c>
      <c r="O10" s="2" t="s">
        <v>69</v>
      </c>
      <c r="P10" s="2" t="s">
        <v>69</v>
      </c>
      <c r="Q10" s="2" t="s">
        <v>69</v>
      </c>
      <c r="R10" s="2" t="s">
        <v>70</v>
      </c>
      <c r="S10" s="2" t="s">
        <v>125</v>
      </c>
      <c r="T10" s="2" t="s">
        <v>126</v>
      </c>
      <c r="U10" s="2">
        <v>4</v>
      </c>
      <c r="V10" s="2">
        <v>3</v>
      </c>
      <c r="W10" s="2">
        <v>3</v>
      </c>
      <c r="X10" s="2">
        <v>4</v>
      </c>
      <c r="Y10" s="2">
        <v>5</v>
      </c>
      <c r="Z10" s="2">
        <v>4</v>
      </c>
      <c r="AA10" s="2">
        <v>5</v>
      </c>
      <c r="AB10" s="2">
        <v>4</v>
      </c>
      <c r="AC10" s="2">
        <v>4</v>
      </c>
      <c r="AD10" s="2">
        <v>5</v>
      </c>
      <c r="AE10" s="2">
        <v>4</v>
      </c>
      <c r="AF10" s="2">
        <v>4</v>
      </c>
      <c r="AG10" s="2">
        <v>3</v>
      </c>
      <c r="AH10" s="2">
        <v>4</v>
      </c>
      <c r="AI10" s="2">
        <v>5</v>
      </c>
      <c r="AJ10" s="2">
        <v>4</v>
      </c>
      <c r="AK10" s="2">
        <v>5</v>
      </c>
      <c r="AL10" s="2">
        <v>5</v>
      </c>
      <c r="AM10" s="2">
        <v>5</v>
      </c>
      <c r="AN10" s="2">
        <v>5</v>
      </c>
      <c r="AO10" s="2">
        <v>5</v>
      </c>
      <c r="AP10" s="2">
        <v>5</v>
      </c>
      <c r="AQ10" s="2">
        <v>5</v>
      </c>
      <c r="AR10" s="2">
        <v>5</v>
      </c>
      <c r="AS10" s="2">
        <v>4</v>
      </c>
      <c r="AT10" s="2">
        <v>5</v>
      </c>
      <c r="AU10" s="2">
        <v>4</v>
      </c>
      <c r="AV10" s="2">
        <v>4</v>
      </c>
      <c r="AW10" s="2">
        <v>4</v>
      </c>
      <c r="AX10" s="2">
        <v>4</v>
      </c>
      <c r="AY10" s="2">
        <v>4</v>
      </c>
      <c r="AZ10" s="2">
        <v>0</v>
      </c>
    </row>
    <row r="11" ht="12.75" spans="1:52">
      <c r="A11">
        <v>10</v>
      </c>
      <c r="B11" s="2" t="s">
        <v>51</v>
      </c>
      <c r="C11" s="2" t="s">
        <v>127</v>
      </c>
      <c r="D11" s="2" t="s">
        <v>80</v>
      </c>
      <c r="E11" s="2" t="s">
        <v>89</v>
      </c>
      <c r="F11" s="2" t="s">
        <v>128</v>
      </c>
      <c r="G11" s="2">
        <v>2020</v>
      </c>
      <c r="H11" s="2" t="s">
        <v>129</v>
      </c>
      <c r="I11" s="2" t="s">
        <v>122</v>
      </c>
      <c r="J11" s="2" t="s">
        <v>130</v>
      </c>
      <c r="K11" s="2" t="s">
        <v>131</v>
      </c>
      <c r="L11" s="2" t="s">
        <v>116</v>
      </c>
      <c r="M11" s="2" t="s">
        <v>51</v>
      </c>
      <c r="N11" s="2" t="s">
        <v>69</v>
      </c>
      <c r="O11" s="2" t="s">
        <v>69</v>
      </c>
      <c r="P11" s="2" t="s">
        <v>69</v>
      </c>
      <c r="Q11" s="2" t="s">
        <v>69</v>
      </c>
      <c r="R11" s="2" t="s">
        <v>69</v>
      </c>
      <c r="S11" s="2" t="s">
        <v>132</v>
      </c>
      <c r="T11" s="2" t="s">
        <v>133</v>
      </c>
      <c r="U11" s="2">
        <v>4</v>
      </c>
      <c r="V11" s="2">
        <v>3</v>
      </c>
      <c r="W11" s="2">
        <v>3</v>
      </c>
      <c r="X11" s="2">
        <v>3</v>
      </c>
      <c r="Y11" s="2">
        <v>4</v>
      </c>
      <c r="Z11" s="2">
        <v>4</v>
      </c>
      <c r="AA11" s="2">
        <v>4</v>
      </c>
      <c r="AB11" s="2">
        <v>4</v>
      </c>
      <c r="AC11" s="2">
        <v>4</v>
      </c>
      <c r="AD11" s="2">
        <v>4</v>
      </c>
      <c r="AE11" s="2">
        <v>3</v>
      </c>
      <c r="AF11" s="2">
        <v>3</v>
      </c>
      <c r="AG11" s="2">
        <v>4</v>
      </c>
      <c r="AH11" s="2">
        <v>4</v>
      </c>
      <c r="AI11" s="2">
        <v>4</v>
      </c>
      <c r="AJ11" s="2">
        <v>4</v>
      </c>
      <c r="AK11" s="2">
        <v>4</v>
      </c>
      <c r="AL11" s="2">
        <v>4</v>
      </c>
      <c r="AM11" s="2">
        <v>4</v>
      </c>
      <c r="AN11" s="2">
        <v>4</v>
      </c>
      <c r="AO11" s="2">
        <v>4</v>
      </c>
      <c r="AP11" s="2">
        <v>4</v>
      </c>
      <c r="AQ11" s="2">
        <v>4</v>
      </c>
      <c r="AR11" s="2">
        <v>4</v>
      </c>
      <c r="AS11" s="2">
        <v>4</v>
      </c>
      <c r="AT11" s="2">
        <v>3</v>
      </c>
      <c r="AU11" s="2">
        <v>3</v>
      </c>
      <c r="AV11" s="2">
        <v>3</v>
      </c>
      <c r="AW11" s="2">
        <v>3</v>
      </c>
      <c r="AX11" s="2">
        <v>3</v>
      </c>
      <c r="AY11" s="2">
        <v>4</v>
      </c>
      <c r="AZ11" s="2">
        <v>0</v>
      </c>
    </row>
    <row r="12" ht="12.75" spans="1:52">
      <c r="A12">
        <v>11</v>
      </c>
      <c r="B12" s="2" t="s">
        <v>51</v>
      </c>
      <c r="C12" s="2" t="s">
        <v>134</v>
      </c>
      <c r="D12" s="2" t="s">
        <v>53</v>
      </c>
      <c r="E12" s="2" t="s">
        <v>74</v>
      </c>
      <c r="F12" s="2" t="s">
        <v>135</v>
      </c>
      <c r="G12" s="2">
        <v>2020</v>
      </c>
      <c r="H12" s="2" t="s">
        <v>136</v>
      </c>
      <c r="I12" s="2" t="s">
        <v>106</v>
      </c>
      <c r="J12" s="2" t="s">
        <v>137</v>
      </c>
      <c r="K12" s="2" t="s">
        <v>138</v>
      </c>
      <c r="L12" s="2" t="s">
        <v>116</v>
      </c>
      <c r="M12" s="2" t="s">
        <v>51</v>
      </c>
      <c r="N12" s="2" t="s">
        <v>70</v>
      </c>
      <c r="O12" s="2" t="s">
        <v>70</v>
      </c>
      <c r="P12" s="2" t="s">
        <v>70</v>
      </c>
      <c r="Q12" s="2" t="s">
        <v>70</v>
      </c>
      <c r="R12" s="2" t="s">
        <v>70</v>
      </c>
      <c r="S12" s="2" t="s">
        <v>72</v>
      </c>
      <c r="T12" s="2" t="s">
        <v>72</v>
      </c>
      <c r="U12" s="2">
        <v>4</v>
      </c>
      <c r="V12" s="2">
        <v>4</v>
      </c>
      <c r="W12" s="2">
        <v>4</v>
      </c>
      <c r="X12" s="2">
        <v>4</v>
      </c>
      <c r="Y12" s="2">
        <v>5</v>
      </c>
      <c r="Z12" s="2">
        <v>5</v>
      </c>
      <c r="AA12" s="2">
        <v>5</v>
      </c>
      <c r="AB12" s="2">
        <v>5</v>
      </c>
      <c r="AC12" s="2">
        <v>5</v>
      </c>
      <c r="AD12" s="2">
        <v>5</v>
      </c>
      <c r="AE12" s="2">
        <v>4</v>
      </c>
      <c r="AF12" s="2">
        <v>4</v>
      </c>
      <c r="AG12" s="2">
        <v>5</v>
      </c>
      <c r="AH12" s="2">
        <v>5</v>
      </c>
      <c r="AI12" s="2">
        <v>5</v>
      </c>
      <c r="AJ12" s="2">
        <v>5</v>
      </c>
      <c r="AK12" s="2">
        <v>5</v>
      </c>
      <c r="AL12" s="2">
        <v>5</v>
      </c>
      <c r="AM12" s="2">
        <v>5</v>
      </c>
      <c r="AN12" s="2">
        <v>5</v>
      </c>
      <c r="AO12" s="2">
        <v>5</v>
      </c>
      <c r="AP12" s="2">
        <v>5</v>
      </c>
      <c r="AQ12" s="2">
        <v>5</v>
      </c>
      <c r="AR12" s="2">
        <v>5</v>
      </c>
      <c r="AS12" s="2">
        <v>5</v>
      </c>
      <c r="AT12" s="2">
        <v>5</v>
      </c>
      <c r="AU12" s="2">
        <v>5</v>
      </c>
      <c r="AV12" s="2">
        <v>5</v>
      </c>
      <c r="AW12" s="2">
        <v>5</v>
      </c>
      <c r="AX12" s="2">
        <v>5</v>
      </c>
      <c r="AY12" s="2">
        <v>5</v>
      </c>
      <c r="AZ12" s="2">
        <v>0</v>
      </c>
    </row>
    <row r="13" ht="12.75" spans="1:52">
      <c r="A13">
        <v>12</v>
      </c>
      <c r="B13" s="2" t="s">
        <v>51</v>
      </c>
      <c r="C13" s="2" t="s">
        <v>139</v>
      </c>
      <c r="D13" s="2" t="s">
        <v>80</v>
      </c>
      <c r="E13" s="2" t="s">
        <v>89</v>
      </c>
      <c r="F13" s="2" t="s">
        <v>140</v>
      </c>
      <c r="G13" s="2">
        <v>2020</v>
      </c>
      <c r="H13" s="2" t="s">
        <v>136</v>
      </c>
      <c r="I13" s="2" t="s">
        <v>113</v>
      </c>
      <c r="J13" s="2" t="s">
        <v>141</v>
      </c>
      <c r="K13" s="2" t="s">
        <v>142</v>
      </c>
      <c r="L13" s="2" t="s">
        <v>116</v>
      </c>
      <c r="M13" s="2" t="s">
        <v>51</v>
      </c>
      <c r="N13" s="2" t="s">
        <v>70</v>
      </c>
      <c r="O13" s="2" t="s">
        <v>70</v>
      </c>
      <c r="P13" s="2" t="s">
        <v>70</v>
      </c>
      <c r="Q13" s="2" t="s">
        <v>70</v>
      </c>
      <c r="R13" s="2" t="s">
        <v>60</v>
      </c>
      <c r="S13" s="2" t="s">
        <v>143</v>
      </c>
      <c r="T13" s="2" t="s">
        <v>144</v>
      </c>
      <c r="U13" s="2">
        <v>5</v>
      </c>
      <c r="V13" s="2">
        <v>5</v>
      </c>
      <c r="W13" s="2">
        <v>4</v>
      </c>
      <c r="X13" s="2">
        <v>5</v>
      </c>
      <c r="Y13" s="2">
        <v>5</v>
      </c>
      <c r="Z13" s="2">
        <v>3</v>
      </c>
      <c r="AA13" s="2">
        <v>5</v>
      </c>
      <c r="AB13" s="2">
        <v>5</v>
      </c>
      <c r="AC13" s="2">
        <v>3</v>
      </c>
      <c r="AD13" s="2">
        <v>5</v>
      </c>
      <c r="AE13" s="2">
        <v>5</v>
      </c>
      <c r="AF13" s="2">
        <v>5</v>
      </c>
      <c r="AG13" s="2">
        <v>4</v>
      </c>
      <c r="AH13" s="2">
        <v>5</v>
      </c>
      <c r="AI13" s="2">
        <v>5</v>
      </c>
      <c r="AJ13" s="2">
        <v>5</v>
      </c>
      <c r="AK13" s="2">
        <v>5</v>
      </c>
      <c r="AL13" s="2">
        <v>5</v>
      </c>
      <c r="AM13" s="2">
        <v>4</v>
      </c>
      <c r="AN13" s="2">
        <v>5</v>
      </c>
      <c r="AO13" s="2">
        <v>5</v>
      </c>
      <c r="AP13" s="2">
        <v>5</v>
      </c>
      <c r="AQ13" s="2">
        <v>5</v>
      </c>
      <c r="AR13" s="2">
        <v>5</v>
      </c>
      <c r="AS13" s="2">
        <v>5</v>
      </c>
      <c r="AT13" s="2">
        <v>5</v>
      </c>
      <c r="AU13" s="2">
        <v>5</v>
      </c>
      <c r="AV13" s="2">
        <v>5</v>
      </c>
      <c r="AW13" s="2">
        <v>5</v>
      </c>
      <c r="AX13" s="2">
        <v>5</v>
      </c>
      <c r="AY13" s="2">
        <v>5</v>
      </c>
      <c r="AZ13" s="2">
        <v>0</v>
      </c>
    </row>
    <row r="14" ht="12.75" spans="1:52">
      <c r="A14">
        <v>13</v>
      </c>
      <c r="B14" s="2" t="s">
        <v>145</v>
      </c>
      <c r="C14" s="2" t="s">
        <v>146</v>
      </c>
      <c r="D14" s="2" t="s">
        <v>80</v>
      </c>
      <c r="E14" s="2" t="s">
        <v>147</v>
      </c>
      <c r="F14" s="2" t="s">
        <v>148</v>
      </c>
      <c r="G14" s="2">
        <v>2019</v>
      </c>
      <c r="H14" s="2" t="s">
        <v>106</v>
      </c>
      <c r="I14" s="2" t="s">
        <v>113</v>
      </c>
      <c r="J14" s="2" t="s">
        <v>149</v>
      </c>
      <c r="K14" s="2" t="s">
        <v>150</v>
      </c>
      <c r="L14" s="2" t="s">
        <v>59</v>
      </c>
      <c r="M14" s="2" t="s">
        <v>145</v>
      </c>
      <c r="N14" s="2" t="s">
        <v>69</v>
      </c>
      <c r="O14" s="2" t="s">
        <v>69</v>
      </c>
      <c r="P14" s="2" t="s">
        <v>69</v>
      </c>
      <c r="Q14" s="2" t="s">
        <v>60</v>
      </c>
      <c r="R14" s="2" t="s">
        <v>60</v>
      </c>
      <c r="S14" s="2" t="s">
        <v>151</v>
      </c>
      <c r="T14" s="2" t="s">
        <v>152</v>
      </c>
      <c r="U14" s="2">
        <v>4</v>
      </c>
      <c r="V14" s="2">
        <v>4</v>
      </c>
      <c r="W14" s="2">
        <v>3</v>
      </c>
      <c r="X14" s="2">
        <v>4</v>
      </c>
      <c r="Y14" s="2">
        <v>3</v>
      </c>
      <c r="Z14" s="2">
        <v>4</v>
      </c>
      <c r="AA14" s="2">
        <v>4</v>
      </c>
      <c r="AB14" s="2">
        <v>3</v>
      </c>
      <c r="AC14" s="2">
        <v>3</v>
      </c>
      <c r="AD14" s="2">
        <v>4</v>
      </c>
      <c r="AE14" s="2">
        <v>4</v>
      </c>
      <c r="AF14" s="2">
        <v>4</v>
      </c>
      <c r="AG14" s="2">
        <v>3</v>
      </c>
      <c r="AH14" s="2">
        <v>3</v>
      </c>
      <c r="AI14" s="2">
        <v>4</v>
      </c>
      <c r="AJ14" s="2">
        <v>4</v>
      </c>
      <c r="AK14" s="2">
        <v>4</v>
      </c>
      <c r="AL14" s="2">
        <v>4</v>
      </c>
      <c r="AM14" s="2">
        <v>3</v>
      </c>
      <c r="AN14" s="2">
        <v>4</v>
      </c>
      <c r="AO14" s="2">
        <v>5</v>
      </c>
      <c r="AP14" s="2">
        <v>5</v>
      </c>
      <c r="AQ14" s="2">
        <v>5</v>
      </c>
      <c r="AR14" s="2">
        <v>4</v>
      </c>
      <c r="AS14" s="2">
        <v>4</v>
      </c>
      <c r="AT14" s="2">
        <v>4</v>
      </c>
      <c r="AU14" s="2">
        <v>4</v>
      </c>
      <c r="AV14" s="2">
        <v>4</v>
      </c>
      <c r="AW14" s="2">
        <v>3</v>
      </c>
      <c r="AX14" s="2">
        <v>4</v>
      </c>
      <c r="AY14" s="2">
        <v>4</v>
      </c>
      <c r="AZ14" s="2">
        <v>0</v>
      </c>
    </row>
    <row r="15" ht="12.75" spans="1:52">
      <c r="A15">
        <v>14</v>
      </c>
      <c r="B15" s="2" t="s">
        <v>153</v>
      </c>
      <c r="C15" s="2" t="s">
        <v>154</v>
      </c>
      <c r="D15" s="2" t="s">
        <v>80</v>
      </c>
      <c r="E15" s="2" t="s">
        <v>155</v>
      </c>
      <c r="F15" s="2" t="s">
        <v>90</v>
      </c>
      <c r="G15" s="2">
        <v>2001</v>
      </c>
      <c r="H15" s="2" t="s">
        <v>106</v>
      </c>
      <c r="I15" s="2" t="s">
        <v>129</v>
      </c>
      <c r="J15" s="2" t="s">
        <v>156</v>
      </c>
      <c r="K15" s="2" t="s">
        <v>157</v>
      </c>
      <c r="L15" s="2" t="s">
        <v>59</v>
      </c>
      <c r="M15" s="2" t="s">
        <v>153</v>
      </c>
      <c r="N15" s="2" t="s">
        <v>60</v>
      </c>
      <c r="O15" s="2" t="s">
        <v>60</v>
      </c>
      <c r="P15" s="2" t="s">
        <v>60</v>
      </c>
      <c r="Q15" s="2" t="s">
        <v>60</v>
      </c>
      <c r="R15" s="2" t="s">
        <v>60</v>
      </c>
      <c r="S15" s="2" t="s">
        <v>158</v>
      </c>
      <c r="T15" s="2" t="s">
        <v>159</v>
      </c>
      <c r="U15" s="2">
        <v>3</v>
      </c>
      <c r="V15" s="2">
        <v>3</v>
      </c>
      <c r="W15" s="2">
        <v>3</v>
      </c>
      <c r="X15" s="2">
        <v>3</v>
      </c>
      <c r="Y15" s="2">
        <v>3</v>
      </c>
      <c r="Z15" s="2">
        <v>3</v>
      </c>
      <c r="AA15" s="2">
        <v>3</v>
      </c>
      <c r="AB15" s="2">
        <v>3</v>
      </c>
      <c r="AC15" s="2">
        <v>3</v>
      </c>
      <c r="AD15" s="2">
        <v>3</v>
      </c>
      <c r="AE15" s="2">
        <v>3</v>
      </c>
      <c r="AF15" s="2">
        <v>3</v>
      </c>
      <c r="AG15" s="2">
        <v>3</v>
      </c>
      <c r="AH15" s="2">
        <v>3</v>
      </c>
      <c r="AI15" s="2">
        <v>3</v>
      </c>
      <c r="AJ15" s="2">
        <v>3</v>
      </c>
      <c r="AK15" s="2">
        <v>3</v>
      </c>
      <c r="AL15" s="2">
        <v>3</v>
      </c>
      <c r="AM15" s="2">
        <v>3</v>
      </c>
      <c r="AN15" s="2">
        <v>3</v>
      </c>
      <c r="AO15" s="2">
        <v>3</v>
      </c>
      <c r="AP15" s="2">
        <v>3</v>
      </c>
      <c r="AQ15" s="2">
        <v>3</v>
      </c>
      <c r="AR15" s="2">
        <v>3</v>
      </c>
      <c r="AS15" s="2">
        <v>3</v>
      </c>
      <c r="AT15" s="2">
        <v>3</v>
      </c>
      <c r="AU15" s="2">
        <v>3</v>
      </c>
      <c r="AV15" s="2">
        <v>3</v>
      </c>
      <c r="AW15" s="2">
        <v>3</v>
      </c>
      <c r="AX15" s="2">
        <v>3</v>
      </c>
      <c r="AY15" s="2">
        <v>3</v>
      </c>
      <c r="AZ15" s="2">
        <v>0</v>
      </c>
    </row>
    <row r="16" ht="12.75" spans="1:52">
      <c r="A16">
        <v>15</v>
      </c>
      <c r="B16" s="2" t="s">
        <v>153</v>
      </c>
      <c r="C16" s="2" t="s">
        <v>160</v>
      </c>
      <c r="D16" s="2" t="s">
        <v>80</v>
      </c>
      <c r="E16" s="2" t="s">
        <v>89</v>
      </c>
      <c r="F16" s="2" t="s">
        <v>112</v>
      </c>
      <c r="G16" s="2">
        <v>2019</v>
      </c>
      <c r="H16" s="2" t="s">
        <v>161</v>
      </c>
      <c r="I16" s="2" t="s">
        <v>92</v>
      </c>
      <c r="J16" s="2" t="s">
        <v>114</v>
      </c>
      <c r="K16" s="2" t="s">
        <v>162</v>
      </c>
      <c r="L16" s="2" t="s">
        <v>163</v>
      </c>
      <c r="M16" s="2" t="s">
        <v>153</v>
      </c>
      <c r="N16" s="2" t="s">
        <v>69</v>
      </c>
      <c r="O16" s="2" t="s">
        <v>60</v>
      </c>
      <c r="P16" s="2" t="s">
        <v>60</v>
      </c>
      <c r="Q16" s="2" t="s">
        <v>69</v>
      </c>
      <c r="R16" s="2" t="s">
        <v>69</v>
      </c>
      <c r="S16" s="2" t="s">
        <v>164</v>
      </c>
      <c r="T16" s="2" t="s">
        <v>165</v>
      </c>
      <c r="U16" s="2">
        <v>3</v>
      </c>
      <c r="V16" s="2">
        <v>5</v>
      </c>
      <c r="W16" s="2">
        <v>4</v>
      </c>
      <c r="X16" s="2">
        <v>5</v>
      </c>
      <c r="Y16" s="2">
        <v>3</v>
      </c>
      <c r="Z16" s="2">
        <v>5</v>
      </c>
      <c r="AA16" s="2">
        <v>5</v>
      </c>
      <c r="AB16" s="2">
        <v>5</v>
      </c>
      <c r="AC16" s="2">
        <v>3</v>
      </c>
      <c r="AD16" s="2">
        <v>4</v>
      </c>
      <c r="AE16" s="2">
        <v>4</v>
      </c>
      <c r="AF16" s="2">
        <v>4</v>
      </c>
      <c r="AG16" s="2">
        <v>5</v>
      </c>
      <c r="AH16" s="2">
        <v>4</v>
      </c>
      <c r="AI16" s="2">
        <v>4</v>
      </c>
      <c r="AJ16" s="2">
        <v>4</v>
      </c>
      <c r="AK16" s="2">
        <v>3</v>
      </c>
      <c r="AL16" s="2">
        <v>4</v>
      </c>
      <c r="AM16" s="2">
        <v>4</v>
      </c>
      <c r="AN16" s="2">
        <v>4</v>
      </c>
      <c r="AO16" s="2">
        <v>4</v>
      </c>
      <c r="AP16" s="2">
        <v>4</v>
      </c>
      <c r="AQ16" s="2">
        <v>5</v>
      </c>
      <c r="AR16" s="2">
        <v>4</v>
      </c>
      <c r="AS16" s="2">
        <v>4</v>
      </c>
      <c r="AT16" s="2">
        <v>4</v>
      </c>
      <c r="AU16" s="2">
        <v>3</v>
      </c>
      <c r="AV16" s="2">
        <v>3</v>
      </c>
      <c r="AW16" s="2">
        <v>4</v>
      </c>
      <c r="AX16" s="2">
        <v>3</v>
      </c>
      <c r="AY16" s="2">
        <v>5</v>
      </c>
      <c r="AZ16" s="2">
        <v>0</v>
      </c>
    </row>
    <row r="17" ht="12.75" spans="1:52">
      <c r="A17">
        <v>16</v>
      </c>
      <c r="B17" s="2" t="s">
        <v>166</v>
      </c>
      <c r="C17" s="2" t="s">
        <v>167</v>
      </c>
      <c r="D17" s="2" t="s">
        <v>80</v>
      </c>
      <c r="E17" s="2" t="s">
        <v>168</v>
      </c>
      <c r="F17" s="2" t="s">
        <v>169</v>
      </c>
      <c r="G17" s="2">
        <v>2020</v>
      </c>
      <c r="H17" s="2" t="s">
        <v>113</v>
      </c>
      <c r="I17" s="2" t="s">
        <v>113</v>
      </c>
      <c r="J17" s="2" t="s">
        <v>170</v>
      </c>
      <c r="K17" s="2" t="s">
        <v>171</v>
      </c>
      <c r="L17" s="2" t="s">
        <v>116</v>
      </c>
      <c r="M17" s="2" t="s">
        <v>166</v>
      </c>
      <c r="N17" s="2" t="s">
        <v>70</v>
      </c>
      <c r="O17" s="2" t="s">
        <v>69</v>
      </c>
      <c r="P17" s="2" t="s">
        <v>69</v>
      </c>
      <c r="Q17" s="2" t="s">
        <v>69</v>
      </c>
      <c r="R17" s="2" t="s">
        <v>69</v>
      </c>
      <c r="S17" s="2" t="s">
        <v>172</v>
      </c>
      <c r="T17" s="2" t="s">
        <v>173</v>
      </c>
      <c r="U17" s="2">
        <v>5</v>
      </c>
      <c r="V17" s="2">
        <v>5</v>
      </c>
      <c r="W17" s="2">
        <v>4</v>
      </c>
      <c r="X17" s="2">
        <v>4</v>
      </c>
      <c r="Y17" s="2">
        <v>5</v>
      </c>
      <c r="Z17" s="2">
        <v>4</v>
      </c>
      <c r="AA17" s="2">
        <v>5</v>
      </c>
      <c r="AB17" s="2">
        <v>5</v>
      </c>
      <c r="AC17" s="2">
        <v>5</v>
      </c>
      <c r="AD17" s="2">
        <v>5</v>
      </c>
      <c r="AE17" s="2">
        <v>5</v>
      </c>
      <c r="AF17" s="2">
        <v>5</v>
      </c>
      <c r="AG17" s="2">
        <v>5</v>
      </c>
      <c r="AH17" s="2">
        <v>5</v>
      </c>
      <c r="AI17" s="2">
        <v>5</v>
      </c>
      <c r="AJ17" s="2">
        <v>5</v>
      </c>
      <c r="AK17" s="2">
        <v>5</v>
      </c>
      <c r="AL17" s="2">
        <v>5</v>
      </c>
      <c r="AM17" s="2">
        <v>4</v>
      </c>
      <c r="AN17" s="2">
        <v>4</v>
      </c>
      <c r="AO17" s="2">
        <v>4</v>
      </c>
      <c r="AP17" s="2">
        <v>5</v>
      </c>
      <c r="AQ17" s="2">
        <v>4</v>
      </c>
      <c r="AR17" s="2">
        <v>5</v>
      </c>
      <c r="AS17" s="2">
        <v>4</v>
      </c>
      <c r="AT17" s="2">
        <v>4</v>
      </c>
      <c r="AU17" s="2">
        <v>4</v>
      </c>
      <c r="AV17" s="2">
        <v>4</v>
      </c>
      <c r="AW17" s="2">
        <v>4</v>
      </c>
      <c r="AX17" s="2">
        <v>4</v>
      </c>
      <c r="AY17" s="2">
        <v>4</v>
      </c>
      <c r="AZ17" s="2">
        <v>0</v>
      </c>
    </row>
    <row r="18" ht="12.75" spans="1:52">
      <c r="A18">
        <v>17</v>
      </c>
      <c r="B18" s="2" t="s">
        <v>166</v>
      </c>
      <c r="C18" s="2" t="s">
        <v>174</v>
      </c>
      <c r="D18" s="2" t="s">
        <v>80</v>
      </c>
      <c r="E18" s="2" t="s">
        <v>74</v>
      </c>
      <c r="F18" s="2" t="s">
        <v>175</v>
      </c>
      <c r="G18" s="2">
        <v>2020</v>
      </c>
      <c r="H18" s="2" t="s">
        <v>113</v>
      </c>
      <c r="I18" s="2" t="s">
        <v>56</v>
      </c>
      <c r="J18" s="2" t="s">
        <v>176</v>
      </c>
      <c r="K18" s="2" t="s">
        <v>177</v>
      </c>
      <c r="L18" s="2" t="s">
        <v>116</v>
      </c>
      <c r="M18" s="2" t="s">
        <v>166</v>
      </c>
      <c r="N18" s="2" t="s">
        <v>69</v>
      </c>
      <c r="O18" s="2" t="s">
        <v>69</v>
      </c>
      <c r="P18" s="2" t="s">
        <v>69</v>
      </c>
      <c r="Q18" s="2" t="s">
        <v>69</v>
      </c>
      <c r="R18" s="2" t="s">
        <v>69</v>
      </c>
      <c r="S18" s="2" t="s">
        <v>178</v>
      </c>
      <c r="T18" s="2" t="s">
        <v>179</v>
      </c>
      <c r="U18" s="2">
        <v>4</v>
      </c>
      <c r="V18" s="2">
        <v>4</v>
      </c>
      <c r="W18" s="2">
        <v>4</v>
      </c>
      <c r="X18" s="2">
        <v>4</v>
      </c>
      <c r="Y18" s="2">
        <v>5</v>
      </c>
      <c r="Z18" s="2">
        <v>4</v>
      </c>
      <c r="AA18" s="2">
        <v>4</v>
      </c>
      <c r="AB18" s="2">
        <v>4</v>
      </c>
      <c r="AC18" s="2">
        <v>4</v>
      </c>
      <c r="AD18" s="2">
        <v>5</v>
      </c>
      <c r="AE18" s="2">
        <v>4</v>
      </c>
      <c r="AF18" s="2">
        <v>4</v>
      </c>
      <c r="AG18" s="2">
        <v>3</v>
      </c>
      <c r="AH18" s="2">
        <v>4</v>
      </c>
      <c r="AI18" s="2">
        <v>5</v>
      </c>
      <c r="AJ18" s="2">
        <v>4</v>
      </c>
      <c r="AK18" s="2">
        <v>5</v>
      </c>
      <c r="AL18" s="2">
        <v>4</v>
      </c>
      <c r="AM18" s="2">
        <v>5</v>
      </c>
      <c r="AN18" s="2">
        <v>4</v>
      </c>
      <c r="AO18" s="2">
        <v>5</v>
      </c>
      <c r="AP18" s="2">
        <v>5</v>
      </c>
      <c r="AQ18" s="2">
        <v>5</v>
      </c>
      <c r="AR18" s="2">
        <v>4</v>
      </c>
      <c r="AS18" s="2">
        <v>4</v>
      </c>
      <c r="AT18" s="2">
        <v>4</v>
      </c>
      <c r="AU18" s="2">
        <v>4</v>
      </c>
      <c r="AV18" s="2">
        <v>4</v>
      </c>
      <c r="AW18" s="2">
        <v>3</v>
      </c>
      <c r="AX18" s="2">
        <v>3</v>
      </c>
      <c r="AY18" s="2">
        <v>4</v>
      </c>
      <c r="AZ18" s="2">
        <v>0</v>
      </c>
    </row>
    <row r="19" ht="12.75" spans="1:52">
      <c r="A19">
        <v>18</v>
      </c>
      <c r="B19" s="2" t="s">
        <v>166</v>
      </c>
      <c r="C19" s="2" t="s">
        <v>180</v>
      </c>
      <c r="D19" s="2" t="s">
        <v>53</v>
      </c>
      <c r="E19" s="2" t="s">
        <v>181</v>
      </c>
      <c r="F19" s="2" t="s">
        <v>182</v>
      </c>
      <c r="G19" s="2">
        <v>2020</v>
      </c>
      <c r="H19" s="2" t="s">
        <v>106</v>
      </c>
      <c r="I19" s="2" t="s">
        <v>106</v>
      </c>
      <c r="J19" s="2" t="s">
        <v>183</v>
      </c>
      <c r="K19" s="2" t="s">
        <v>184</v>
      </c>
      <c r="L19" s="2" t="s">
        <v>185</v>
      </c>
      <c r="M19" s="2" t="s">
        <v>166</v>
      </c>
      <c r="N19" s="2" t="s">
        <v>60</v>
      </c>
      <c r="O19" s="2" t="s">
        <v>60</v>
      </c>
      <c r="P19" s="2" t="s">
        <v>69</v>
      </c>
      <c r="Q19" s="2" t="s">
        <v>69</v>
      </c>
      <c r="R19" s="2" t="s">
        <v>69</v>
      </c>
      <c r="S19" s="2" t="s">
        <v>186</v>
      </c>
      <c r="T19" s="2" t="s">
        <v>187</v>
      </c>
      <c r="U19" s="2">
        <v>3</v>
      </c>
      <c r="V19" s="2">
        <v>4</v>
      </c>
      <c r="W19" s="2">
        <v>3</v>
      </c>
      <c r="X19" s="2">
        <v>1</v>
      </c>
      <c r="Y19" s="2">
        <v>3</v>
      </c>
      <c r="Z19" s="2">
        <v>4</v>
      </c>
      <c r="AA19" s="2">
        <v>5</v>
      </c>
      <c r="AB19" s="2">
        <v>2</v>
      </c>
      <c r="AC19" s="2">
        <v>4</v>
      </c>
      <c r="AD19" s="2">
        <v>5</v>
      </c>
      <c r="AE19" s="2">
        <v>4</v>
      </c>
      <c r="AF19" s="2">
        <v>3</v>
      </c>
      <c r="AG19" s="2">
        <v>4</v>
      </c>
      <c r="AH19" s="2">
        <v>3</v>
      </c>
      <c r="AI19" s="2">
        <v>3</v>
      </c>
      <c r="AJ19" s="2">
        <v>5</v>
      </c>
      <c r="AK19" s="2">
        <v>5</v>
      </c>
      <c r="AL19" s="2">
        <v>5</v>
      </c>
      <c r="AM19" s="2">
        <v>5</v>
      </c>
      <c r="AN19" s="2">
        <v>3</v>
      </c>
      <c r="AO19" s="2">
        <v>5</v>
      </c>
      <c r="AP19" s="2">
        <v>4</v>
      </c>
      <c r="AQ19" s="2">
        <v>3</v>
      </c>
      <c r="AR19" s="2">
        <v>4</v>
      </c>
      <c r="AS19" s="2">
        <v>4</v>
      </c>
      <c r="AT19" s="2">
        <v>5</v>
      </c>
      <c r="AU19" s="2">
        <v>3</v>
      </c>
      <c r="AV19" s="2">
        <v>4</v>
      </c>
      <c r="AW19" s="2">
        <v>4</v>
      </c>
      <c r="AX19" s="2">
        <v>3</v>
      </c>
      <c r="AY19" s="2">
        <v>5</v>
      </c>
      <c r="AZ19" s="2">
        <v>0</v>
      </c>
    </row>
    <row r="20" ht="12.75" spans="1:52">
      <c r="A20">
        <v>19</v>
      </c>
      <c r="B20" s="2" t="s">
        <v>188</v>
      </c>
      <c r="C20" s="2" t="s">
        <v>189</v>
      </c>
      <c r="D20" s="2" t="s">
        <v>53</v>
      </c>
      <c r="E20" s="2" t="s">
        <v>190</v>
      </c>
      <c r="F20" s="2" t="s">
        <v>191</v>
      </c>
      <c r="G20" s="2">
        <v>2019</v>
      </c>
      <c r="H20" s="2" t="s">
        <v>192</v>
      </c>
      <c r="I20" s="2" t="s">
        <v>193</v>
      </c>
      <c r="J20" s="2" t="s">
        <v>194</v>
      </c>
      <c r="K20" s="2" t="s">
        <v>195</v>
      </c>
      <c r="L20" s="2" t="s">
        <v>116</v>
      </c>
      <c r="M20" s="2" t="s">
        <v>188</v>
      </c>
      <c r="N20" s="2" t="s">
        <v>70</v>
      </c>
      <c r="O20" s="2" t="s">
        <v>69</v>
      </c>
      <c r="P20" s="2" t="s">
        <v>69</v>
      </c>
      <c r="Q20" s="2" t="s">
        <v>70</v>
      </c>
      <c r="R20" s="2" t="s">
        <v>70</v>
      </c>
      <c r="S20" s="2" t="s">
        <v>196</v>
      </c>
      <c r="T20" s="2" t="s">
        <v>197</v>
      </c>
      <c r="U20" s="2">
        <v>4</v>
      </c>
      <c r="V20" s="2">
        <v>3</v>
      </c>
      <c r="W20" s="2">
        <v>5</v>
      </c>
      <c r="X20" s="2">
        <v>4</v>
      </c>
      <c r="Y20" s="2">
        <v>5</v>
      </c>
      <c r="Z20" s="2">
        <v>4</v>
      </c>
      <c r="AA20" s="2">
        <v>4</v>
      </c>
      <c r="AB20" s="2">
        <v>5</v>
      </c>
      <c r="AC20" s="2">
        <v>3</v>
      </c>
      <c r="AD20" s="2">
        <v>4</v>
      </c>
      <c r="AE20" s="2">
        <v>5</v>
      </c>
      <c r="AF20" s="2">
        <v>5</v>
      </c>
      <c r="AG20" s="2">
        <v>5</v>
      </c>
      <c r="AH20" s="2">
        <v>5</v>
      </c>
      <c r="AI20" s="2">
        <v>5</v>
      </c>
      <c r="AJ20" s="2">
        <v>4</v>
      </c>
      <c r="AK20" s="2">
        <v>5</v>
      </c>
      <c r="AL20" s="2">
        <v>5</v>
      </c>
      <c r="AM20" s="2">
        <v>4</v>
      </c>
      <c r="AN20" s="2">
        <v>5</v>
      </c>
      <c r="AO20" s="2">
        <v>5</v>
      </c>
      <c r="AP20" s="2">
        <v>5</v>
      </c>
      <c r="AQ20" s="2">
        <v>5</v>
      </c>
      <c r="AR20" s="2">
        <v>5</v>
      </c>
      <c r="AS20" s="2">
        <v>4</v>
      </c>
      <c r="AT20" s="2">
        <v>5</v>
      </c>
      <c r="AU20" s="2">
        <v>5</v>
      </c>
      <c r="AV20" s="2">
        <v>5</v>
      </c>
      <c r="AW20" s="2">
        <v>5</v>
      </c>
      <c r="AX20" s="2">
        <v>5</v>
      </c>
      <c r="AY20" s="2">
        <v>5</v>
      </c>
      <c r="AZ20" s="2">
        <v>0</v>
      </c>
    </row>
    <row r="21" ht="12.75" spans="1:52">
      <c r="A21">
        <v>20</v>
      </c>
      <c r="B21" s="2" t="s">
        <v>198</v>
      </c>
      <c r="C21" s="2" t="s">
        <v>199</v>
      </c>
      <c r="D21" s="2" t="s">
        <v>53</v>
      </c>
      <c r="E21" s="2" t="s">
        <v>168</v>
      </c>
      <c r="F21" s="2" t="s">
        <v>200</v>
      </c>
      <c r="G21" s="2">
        <v>2019</v>
      </c>
      <c r="H21" s="2" t="s">
        <v>56</v>
      </c>
      <c r="I21" s="2" t="s">
        <v>201</v>
      </c>
      <c r="J21" s="2" t="s">
        <v>202</v>
      </c>
      <c r="K21" s="2" t="s">
        <v>203</v>
      </c>
      <c r="L21" s="2" t="s">
        <v>59</v>
      </c>
      <c r="M21" s="2" t="s">
        <v>198</v>
      </c>
      <c r="N21" s="2" t="s">
        <v>69</v>
      </c>
      <c r="O21" s="2" t="s">
        <v>69</v>
      </c>
      <c r="P21" s="2" t="s">
        <v>69</v>
      </c>
      <c r="Q21" s="2" t="s">
        <v>69</v>
      </c>
      <c r="R21" s="2" t="s">
        <v>69</v>
      </c>
      <c r="S21" s="2" t="s">
        <v>204</v>
      </c>
      <c r="T21" s="2" t="s">
        <v>205</v>
      </c>
      <c r="U21" s="2">
        <v>2</v>
      </c>
      <c r="V21" s="2">
        <v>3</v>
      </c>
      <c r="W21" s="2">
        <v>4</v>
      </c>
      <c r="X21" s="2">
        <v>3</v>
      </c>
      <c r="Y21" s="2">
        <v>4</v>
      </c>
      <c r="Z21" s="2">
        <v>4</v>
      </c>
      <c r="AA21" s="2">
        <v>4</v>
      </c>
      <c r="AB21" s="2">
        <v>3</v>
      </c>
      <c r="AC21" s="2">
        <v>2</v>
      </c>
      <c r="AD21" s="2">
        <v>4</v>
      </c>
      <c r="AE21" s="2">
        <v>4</v>
      </c>
      <c r="AF21" s="2">
        <v>3</v>
      </c>
      <c r="AG21" s="2">
        <v>4</v>
      </c>
      <c r="AH21" s="2">
        <v>4</v>
      </c>
      <c r="AI21" s="2">
        <v>4</v>
      </c>
      <c r="AJ21" s="2">
        <v>4</v>
      </c>
      <c r="AK21" s="2">
        <v>4</v>
      </c>
      <c r="AL21" s="2">
        <v>4</v>
      </c>
      <c r="AM21" s="2">
        <v>4</v>
      </c>
      <c r="AN21" s="2">
        <v>4</v>
      </c>
      <c r="AO21" s="2">
        <v>5</v>
      </c>
      <c r="AP21" s="2">
        <v>5</v>
      </c>
      <c r="AQ21" s="2">
        <v>4</v>
      </c>
      <c r="AR21" s="2">
        <v>4</v>
      </c>
      <c r="AS21" s="2">
        <v>4</v>
      </c>
      <c r="AT21" s="2">
        <v>4</v>
      </c>
      <c r="AU21" s="2">
        <v>4</v>
      </c>
      <c r="AV21" s="2">
        <v>4</v>
      </c>
      <c r="AW21" s="2">
        <v>3</v>
      </c>
      <c r="AX21" s="2">
        <v>3</v>
      </c>
      <c r="AY21" s="2">
        <v>4</v>
      </c>
      <c r="AZ21" s="2">
        <v>0</v>
      </c>
    </row>
    <row r="23" customHeight="1" spans="4:13">
      <c r="D23" s="2"/>
      <c r="I23" s="2"/>
      <c r="K23" s="2"/>
      <c r="M23" s="2"/>
    </row>
    <row r="24" customHeight="1" spans="4:13">
      <c r="D24" s="2"/>
      <c r="I24" s="2"/>
      <c r="K24" s="2"/>
      <c r="M24" s="2"/>
    </row>
    <row r="25" customHeight="1" spans="4:13">
      <c r="D25" s="2"/>
      <c r="I25" s="2"/>
      <c r="K25" s="2"/>
      <c r="M25" s="2"/>
    </row>
    <row r="26" customHeight="1" spans="4:13">
      <c r="D26" s="2"/>
      <c r="I26" s="2"/>
      <c r="K26" s="2"/>
      <c r="M26" s="2"/>
    </row>
    <row r="27" customHeight="1" spans="4:9">
      <c r="D27" s="2"/>
      <c r="I27" s="2"/>
    </row>
    <row r="28" customHeight="1" spans="9:9">
      <c r="I28" s="2"/>
    </row>
    <row r="29" customHeight="1" spans="9:9">
      <c r="I29" s="2"/>
    </row>
    <row r="30" customHeight="1" spans="9:9">
      <c r="I30" s="2"/>
    </row>
    <row r="31" customHeight="1" spans="9:9">
      <c r="I31" s="2"/>
    </row>
    <row r="32" customHeight="1" spans="9:9">
      <c r="I32" s="2"/>
    </row>
  </sheetData>
  <sortState ref="B2:BM21">
    <sortCondition ref="B2"/>
  </sortState>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5"/>
  <sheetViews>
    <sheetView topLeftCell="A96" workbookViewId="0">
      <selection activeCell="C104" sqref="C104"/>
    </sheetView>
  </sheetViews>
  <sheetFormatPr defaultColWidth="9.14285714285714" defaultRowHeight="12.75"/>
  <cols>
    <col min="1" max="1" width="34.2857142857143" customWidth="1"/>
    <col min="3" max="3" width="24.7142857142857" customWidth="1"/>
  </cols>
  <sheetData>
    <row r="1" spans="8:10">
      <c r="H1" s="15" t="s">
        <v>445</v>
      </c>
      <c r="I1" s="15"/>
      <c r="J1" s="15"/>
    </row>
    <row r="3" spans="1:3">
      <c r="A3" s="22" t="s">
        <v>2</v>
      </c>
      <c r="B3" s="23"/>
      <c r="C3" s="23"/>
    </row>
    <row r="4" spans="1:3">
      <c r="A4" s="24" t="s">
        <v>2</v>
      </c>
      <c r="B4" s="24" t="s">
        <v>446</v>
      </c>
      <c r="C4" s="24" t="s">
        <v>447</v>
      </c>
    </row>
    <row r="5" spans="1:3">
      <c r="A5" s="7" t="s">
        <v>224</v>
      </c>
      <c r="B5" s="7">
        <v>2</v>
      </c>
      <c r="C5" s="9">
        <f>AVERAGE(B5/13*100)</f>
        <v>15.3846153846154</v>
      </c>
    </row>
    <row r="6" spans="1:3">
      <c r="A6" s="7" t="s">
        <v>53</v>
      </c>
      <c r="B6" s="7">
        <v>11</v>
      </c>
      <c r="C6" s="9">
        <f>AVERAGE(B6/13*100)</f>
        <v>84.6153846153846</v>
      </c>
    </row>
    <row r="8" spans="1:1">
      <c r="A8" s="15" t="s">
        <v>3</v>
      </c>
    </row>
    <row r="9" spans="1:3">
      <c r="A9" s="7" t="s">
        <v>3</v>
      </c>
      <c r="B9" s="7" t="s">
        <v>446</v>
      </c>
      <c r="C9" s="7" t="s">
        <v>447</v>
      </c>
    </row>
    <row r="10" spans="1:3">
      <c r="A10" s="7" t="s">
        <v>327</v>
      </c>
      <c r="B10" s="7">
        <v>6</v>
      </c>
      <c r="C10" s="9">
        <f>AVERAGE(B10/13*100)</f>
        <v>46.1538461538462</v>
      </c>
    </row>
    <row r="11" spans="1:3">
      <c r="A11" s="7" t="s">
        <v>74</v>
      </c>
      <c r="B11" s="7">
        <v>5</v>
      </c>
      <c r="C11" s="9">
        <f>AVERAGE(B11/13*100)</f>
        <v>38.4615384615385</v>
      </c>
    </row>
    <row r="12" spans="1:3">
      <c r="A12" s="7" t="s">
        <v>406</v>
      </c>
      <c r="B12" s="7">
        <v>1</v>
      </c>
      <c r="C12" s="9">
        <f>AVERAGE(B12/13*100)</f>
        <v>7.69230769230769</v>
      </c>
    </row>
    <row r="13" spans="1:3">
      <c r="A13" s="7" t="s">
        <v>448</v>
      </c>
      <c r="B13" s="7">
        <v>1</v>
      </c>
      <c r="C13" s="9">
        <f>AVERAGE(B13/13*100)</f>
        <v>7.69230769230769</v>
      </c>
    </row>
    <row r="15" spans="1:1">
      <c r="A15" s="15" t="s">
        <v>449</v>
      </c>
    </row>
    <row r="16" spans="1:3">
      <c r="A16" s="7" t="s">
        <v>450</v>
      </c>
      <c r="B16" s="7" t="s">
        <v>446</v>
      </c>
      <c r="C16" s="7" t="s">
        <v>447</v>
      </c>
    </row>
    <row r="17" spans="1:3">
      <c r="A17" s="7" t="s">
        <v>329</v>
      </c>
      <c r="B17" s="7">
        <v>2</v>
      </c>
      <c r="C17" s="9">
        <f>AVERAGE(B17/13*100)</f>
        <v>15.3846153846154</v>
      </c>
    </row>
    <row r="18" spans="1:3">
      <c r="A18" s="7" t="s">
        <v>341</v>
      </c>
      <c r="B18" s="7">
        <v>1</v>
      </c>
      <c r="C18" s="9">
        <f t="shared" ref="C18:C23" si="0">AVERAGE(B18/13*100)</f>
        <v>7.69230769230769</v>
      </c>
    </row>
    <row r="19" spans="1:3">
      <c r="A19" s="7" t="s">
        <v>352</v>
      </c>
      <c r="B19" s="7">
        <v>2</v>
      </c>
      <c r="C19" s="9">
        <f t="shared" si="0"/>
        <v>15.3846153846154</v>
      </c>
    </row>
    <row r="20" spans="1:3">
      <c r="A20" s="7" t="s">
        <v>362</v>
      </c>
      <c r="B20" s="7">
        <v>4</v>
      </c>
      <c r="C20" s="9">
        <f t="shared" si="0"/>
        <v>30.7692307692308</v>
      </c>
    </row>
    <row r="21" spans="1:3">
      <c r="A21" s="7" t="s">
        <v>387</v>
      </c>
      <c r="B21" s="7">
        <v>1</v>
      </c>
      <c r="C21" s="9">
        <f t="shared" si="0"/>
        <v>7.69230769230769</v>
      </c>
    </row>
    <row r="22" spans="1:3">
      <c r="A22" s="7" t="s">
        <v>451</v>
      </c>
      <c r="B22" s="7">
        <v>2</v>
      </c>
      <c r="C22" s="9">
        <f t="shared" si="0"/>
        <v>15.3846153846154</v>
      </c>
    </row>
    <row r="23" spans="1:3">
      <c r="A23" s="7" t="s">
        <v>452</v>
      </c>
      <c r="B23" s="7">
        <v>1</v>
      </c>
      <c r="C23" s="9">
        <f t="shared" si="0"/>
        <v>7.69230769230769</v>
      </c>
    </row>
    <row r="25" spans="1:1">
      <c r="A25" s="15" t="s">
        <v>453</v>
      </c>
    </row>
    <row r="26" spans="1:3">
      <c r="A26" s="7" t="s">
        <v>453</v>
      </c>
      <c r="B26" s="7" t="s">
        <v>446</v>
      </c>
      <c r="C26" s="7" t="s">
        <v>447</v>
      </c>
    </row>
    <row r="27" spans="1:3">
      <c r="A27" s="7" t="s">
        <v>454</v>
      </c>
      <c r="B27" s="7">
        <v>6</v>
      </c>
      <c r="C27" s="9">
        <f>AVERAGE(B27/13*100)</f>
        <v>46.1538461538462</v>
      </c>
    </row>
    <row r="28" spans="1:3">
      <c r="A28" s="7" t="s">
        <v>455</v>
      </c>
      <c r="B28" s="7">
        <v>4</v>
      </c>
      <c r="C28" s="9">
        <f>AVERAGE(B28/13*100)</f>
        <v>30.7692307692308</v>
      </c>
    </row>
    <row r="29" spans="1:3">
      <c r="A29" s="7" t="s">
        <v>107</v>
      </c>
      <c r="B29" s="7">
        <v>2</v>
      </c>
      <c r="C29" s="9">
        <f>AVERAGE(B29/13*100)</f>
        <v>15.3846153846154</v>
      </c>
    </row>
    <row r="30" spans="1:3">
      <c r="A30" s="7" t="s">
        <v>456</v>
      </c>
      <c r="B30" s="7">
        <v>1</v>
      </c>
      <c r="C30" s="9">
        <f>AVERAGE(B30/13*100)</f>
        <v>7.69230769230769</v>
      </c>
    </row>
    <row r="32" spans="1:3">
      <c r="A32" s="15" t="s">
        <v>457</v>
      </c>
      <c r="B32" s="15"/>
      <c r="C32" s="15"/>
    </row>
    <row r="33" spans="1:3">
      <c r="A33" s="7" t="s">
        <v>458</v>
      </c>
      <c r="B33" s="7" t="s">
        <v>446</v>
      </c>
      <c r="C33" s="7" t="s">
        <v>447</v>
      </c>
    </row>
    <row r="34" spans="1:3">
      <c r="A34" s="7" t="s">
        <v>331</v>
      </c>
      <c r="B34" s="7">
        <v>5</v>
      </c>
      <c r="C34" s="9">
        <f>AVERAGE(B34/13*100)</f>
        <v>38.4615384615385</v>
      </c>
    </row>
    <row r="35" spans="1:3">
      <c r="A35" s="7" t="s">
        <v>455</v>
      </c>
      <c r="B35" s="7">
        <v>6</v>
      </c>
      <c r="C35" s="9">
        <f>AVERAGE(B35/13*100)</f>
        <v>46.1538461538462</v>
      </c>
    </row>
    <row r="36" spans="1:3">
      <c r="A36" s="7" t="s">
        <v>459</v>
      </c>
      <c r="B36" s="7">
        <v>2</v>
      </c>
      <c r="C36" s="9">
        <f>AVERAGE(B36/13*100)</f>
        <v>15.3846153846154</v>
      </c>
    </row>
    <row r="38" spans="1:1">
      <c r="A38" s="15" t="s">
        <v>460</v>
      </c>
    </row>
    <row r="39" spans="1:3">
      <c r="A39" s="7" t="s">
        <v>461</v>
      </c>
      <c r="B39" s="7" t="s">
        <v>446</v>
      </c>
      <c r="C39" s="7" t="s">
        <v>447</v>
      </c>
    </row>
    <row r="40" spans="1:3">
      <c r="A40" s="7" t="s">
        <v>332</v>
      </c>
      <c r="B40" s="7">
        <v>3</v>
      </c>
      <c r="C40" s="9">
        <f>AVERAGE(B40/13*100)</f>
        <v>23.0769230769231</v>
      </c>
    </row>
    <row r="41" spans="1:3">
      <c r="A41" s="7" t="s">
        <v>355</v>
      </c>
      <c r="B41" s="7">
        <v>5</v>
      </c>
      <c r="C41" s="9">
        <f>AVERAGE(B41/13*100)</f>
        <v>38.4615384615385</v>
      </c>
    </row>
    <row r="42" spans="1:3">
      <c r="A42" s="7" t="s">
        <v>370</v>
      </c>
      <c r="B42" s="7">
        <v>4</v>
      </c>
      <c r="C42" s="9">
        <f>AVERAGE(B42/13*100)</f>
        <v>30.7692307692308</v>
      </c>
    </row>
    <row r="43" spans="1:3">
      <c r="A43" s="7" t="s">
        <v>462</v>
      </c>
      <c r="B43" s="7">
        <v>1</v>
      </c>
      <c r="C43" s="9">
        <f>AVERAGE(B43/13*100)</f>
        <v>7.69230769230769</v>
      </c>
    </row>
    <row r="46" spans="1:1">
      <c r="A46" s="15" t="s">
        <v>463</v>
      </c>
    </row>
    <row r="47" spans="1:3">
      <c r="A47" s="7" t="s">
        <v>461</v>
      </c>
      <c r="B47" s="7" t="s">
        <v>446</v>
      </c>
      <c r="C47" s="7" t="s">
        <v>447</v>
      </c>
    </row>
    <row r="48" spans="1:3">
      <c r="A48" s="7" t="s">
        <v>464</v>
      </c>
      <c r="B48" s="7">
        <v>1</v>
      </c>
      <c r="C48" s="9">
        <f t="shared" ref="C48:C53" si="1">AVERAGE(B48/13*100)</f>
        <v>7.69230769230769</v>
      </c>
    </row>
    <row r="49" spans="1:3">
      <c r="A49" s="7" t="s">
        <v>356</v>
      </c>
      <c r="B49" s="7">
        <v>1</v>
      </c>
      <c r="C49" s="9">
        <f t="shared" si="1"/>
        <v>7.69230769230769</v>
      </c>
    </row>
    <row r="50" spans="1:3">
      <c r="A50" s="7" t="s">
        <v>363</v>
      </c>
      <c r="B50" s="7">
        <v>2</v>
      </c>
      <c r="C50" s="9">
        <f t="shared" si="1"/>
        <v>15.3846153846154</v>
      </c>
    </row>
    <row r="51" spans="1:3">
      <c r="A51" s="7" t="s">
        <v>434</v>
      </c>
      <c r="B51" s="7">
        <v>6</v>
      </c>
      <c r="C51" s="9">
        <f t="shared" si="1"/>
        <v>46.1538461538462</v>
      </c>
    </row>
    <row r="52" spans="1:3">
      <c r="A52" s="7" t="s">
        <v>465</v>
      </c>
      <c r="B52" s="7">
        <v>1</v>
      </c>
      <c r="C52" s="9">
        <f t="shared" si="1"/>
        <v>7.69230769230769</v>
      </c>
    </row>
    <row r="53" spans="1:3">
      <c r="A53" s="7" t="s">
        <v>466</v>
      </c>
      <c r="B53" s="7">
        <v>2</v>
      </c>
      <c r="C53" s="9">
        <f t="shared" si="1"/>
        <v>15.3846153846154</v>
      </c>
    </row>
    <row r="54" spans="3:3">
      <c r="C54" s="25"/>
    </row>
    <row r="55" spans="1:1">
      <c r="A55" s="15" t="s">
        <v>467</v>
      </c>
    </row>
    <row r="56" spans="1:3">
      <c r="A56" s="7" t="s">
        <v>468</v>
      </c>
      <c r="B56" s="7" t="s">
        <v>446</v>
      </c>
      <c r="C56" s="7" t="s">
        <v>447</v>
      </c>
    </row>
    <row r="57" spans="1:3">
      <c r="A57" s="7" t="s">
        <v>334</v>
      </c>
      <c r="B57" s="7">
        <v>7</v>
      </c>
      <c r="C57" s="9">
        <f>AVERAGE(B57/13*100)</f>
        <v>53.8461538461538</v>
      </c>
    </row>
    <row r="58" spans="1:3">
      <c r="A58" s="7" t="s">
        <v>344</v>
      </c>
      <c r="B58" s="7">
        <v>6</v>
      </c>
      <c r="C58" s="9">
        <f>AVERAGE(B58/13*100)</f>
        <v>46.1538461538462</v>
      </c>
    </row>
    <row r="60" spans="1:1">
      <c r="A60" s="15" t="s">
        <v>469</v>
      </c>
    </row>
    <row r="61" spans="1:3">
      <c r="A61" s="7" t="s">
        <v>470</v>
      </c>
      <c r="B61" s="7" t="s">
        <v>446</v>
      </c>
      <c r="C61" s="7" t="s">
        <v>447</v>
      </c>
    </row>
    <row r="62" spans="1:3">
      <c r="A62" s="7" t="s">
        <v>345</v>
      </c>
      <c r="B62" s="7">
        <v>2</v>
      </c>
      <c r="C62" s="9">
        <f>AVERAGE(B62/13*100)</f>
        <v>15.3846153846154</v>
      </c>
    </row>
    <row r="63" spans="1:3">
      <c r="A63" s="7" t="s">
        <v>471</v>
      </c>
      <c r="B63" s="7">
        <v>2</v>
      </c>
      <c r="C63" s="9">
        <f t="shared" ref="C63:C70" si="2">AVERAGE(B63/13*100)</f>
        <v>15.3846153846154</v>
      </c>
    </row>
    <row r="64" spans="1:3">
      <c r="A64" s="7" t="s">
        <v>472</v>
      </c>
      <c r="B64" s="7">
        <v>1</v>
      </c>
      <c r="C64" s="9">
        <f t="shared" si="2"/>
        <v>7.69230769230769</v>
      </c>
    </row>
    <row r="65" spans="1:3">
      <c r="A65" s="7" t="s">
        <v>473</v>
      </c>
      <c r="B65" s="7">
        <v>1</v>
      </c>
      <c r="C65" s="9">
        <f t="shared" si="2"/>
        <v>7.69230769230769</v>
      </c>
    </row>
    <row r="66" spans="1:3">
      <c r="A66" s="7" t="s">
        <v>411</v>
      </c>
      <c r="B66" s="7">
        <v>1</v>
      </c>
      <c r="C66" s="9">
        <f t="shared" si="2"/>
        <v>7.69230769230769</v>
      </c>
    </row>
    <row r="67" spans="1:3">
      <c r="A67" s="7" t="s">
        <v>419</v>
      </c>
      <c r="B67" s="7">
        <v>1</v>
      </c>
      <c r="C67" s="9">
        <f t="shared" si="2"/>
        <v>7.69230769230769</v>
      </c>
    </row>
    <row r="68" spans="1:3">
      <c r="A68" s="7" t="s">
        <v>474</v>
      </c>
      <c r="B68" s="7">
        <v>1</v>
      </c>
      <c r="C68" s="9">
        <f t="shared" si="2"/>
        <v>7.69230769230769</v>
      </c>
    </row>
    <row r="69" spans="1:3">
      <c r="A69" s="7" t="s">
        <v>273</v>
      </c>
      <c r="B69" s="7">
        <v>2</v>
      </c>
      <c r="C69" s="9">
        <f t="shared" si="2"/>
        <v>15.3846153846154</v>
      </c>
    </row>
    <row r="70" spans="1:3">
      <c r="A70" s="7" t="s">
        <v>391</v>
      </c>
      <c r="B70" s="7">
        <v>1</v>
      </c>
      <c r="C70" s="9">
        <f t="shared" si="2"/>
        <v>7.69230769230769</v>
      </c>
    </row>
    <row r="72" spans="1:1">
      <c r="A72" s="15" t="s">
        <v>475</v>
      </c>
    </row>
    <row r="73" spans="1:3">
      <c r="A73" s="7" t="s">
        <v>476</v>
      </c>
      <c r="B73" s="7" t="s">
        <v>446</v>
      </c>
      <c r="C73" s="7" t="s">
        <v>447</v>
      </c>
    </row>
    <row r="74" spans="1:3">
      <c r="A74" s="7" t="s">
        <v>72</v>
      </c>
      <c r="B74" s="7">
        <v>3</v>
      </c>
      <c r="C74" s="26">
        <f>AVERAGE(B74/13*100)</f>
        <v>23.0769230769231</v>
      </c>
    </row>
    <row r="75" spans="1:3">
      <c r="A75" s="7" t="s">
        <v>477</v>
      </c>
      <c r="B75" s="7">
        <v>5</v>
      </c>
      <c r="C75" s="26">
        <f>AVERAGE(B75/13*100)</f>
        <v>38.4615384615385</v>
      </c>
    </row>
    <row r="76" spans="1:3">
      <c r="A76" s="7" t="s">
        <v>392</v>
      </c>
      <c r="B76" s="7">
        <v>2</v>
      </c>
      <c r="C76" s="26">
        <f>AVERAGE(B76/13*100)</f>
        <v>15.3846153846154</v>
      </c>
    </row>
    <row r="77" spans="1:3">
      <c r="A77" s="7" t="s">
        <v>272</v>
      </c>
      <c r="B77" s="7">
        <v>1</v>
      </c>
      <c r="C77" s="26">
        <f>AVERAGE(B77/13*100)</f>
        <v>7.69230769230769</v>
      </c>
    </row>
    <row r="78" spans="1:3">
      <c r="A78" s="7" t="s">
        <v>273</v>
      </c>
      <c r="B78" s="7">
        <v>2</v>
      </c>
      <c r="C78" s="26">
        <f>AVERAGE(B78/13*100)</f>
        <v>15.3846153846154</v>
      </c>
    </row>
    <row r="80" spans="1:1">
      <c r="A80" s="15" t="s">
        <v>478</v>
      </c>
    </row>
    <row r="81" spans="1:3">
      <c r="A81" s="7" t="s">
        <v>249</v>
      </c>
      <c r="B81" s="7" t="s">
        <v>446</v>
      </c>
      <c r="C81" s="7" t="s">
        <v>447</v>
      </c>
    </row>
    <row r="82" spans="1:3">
      <c r="A82" s="7" t="s">
        <v>379</v>
      </c>
      <c r="B82" s="7">
        <v>8</v>
      </c>
      <c r="C82" s="9">
        <f>AVERAGE(B82/13*100)</f>
        <v>61.5384615384615</v>
      </c>
    </row>
    <row r="83" spans="1:3">
      <c r="A83" s="7" t="s">
        <v>479</v>
      </c>
      <c r="B83" s="7">
        <v>5</v>
      </c>
      <c r="C83" s="9">
        <f>AVERAGE(B83/13*100)</f>
        <v>38.4615384615385</v>
      </c>
    </row>
    <row r="85" spans="1:1">
      <c r="A85" s="15" t="s">
        <v>480</v>
      </c>
    </row>
    <row r="86" spans="1:3">
      <c r="A86" s="7" t="s">
        <v>249</v>
      </c>
      <c r="B86" s="7" t="s">
        <v>446</v>
      </c>
      <c r="C86" s="7" t="s">
        <v>447</v>
      </c>
    </row>
    <row r="87" spans="1:3">
      <c r="A87" s="7" t="s">
        <v>380</v>
      </c>
      <c r="B87" s="7">
        <v>4</v>
      </c>
      <c r="C87" s="9">
        <f>AVERAGE(B87/13*100)</f>
        <v>30.7692307692308</v>
      </c>
    </row>
    <row r="88" spans="1:3">
      <c r="A88" s="7" t="s">
        <v>335</v>
      </c>
      <c r="B88" s="7">
        <v>7</v>
      </c>
      <c r="C88" s="9">
        <f>AVERAGE(B88/13*100)</f>
        <v>53.8461538461538</v>
      </c>
    </row>
    <row r="89" spans="1:3">
      <c r="A89" s="7" t="s">
        <v>357</v>
      </c>
      <c r="B89" s="7">
        <v>2</v>
      </c>
      <c r="C89" s="9">
        <f>AVERAGE(B89/13*100)</f>
        <v>15.3846153846154</v>
      </c>
    </row>
    <row r="91" spans="1:1">
      <c r="A91" s="15" t="s">
        <v>481</v>
      </c>
    </row>
    <row r="92" spans="1:1">
      <c r="A92" t="s">
        <v>482</v>
      </c>
    </row>
    <row r="93" spans="1:3">
      <c r="A93" s="27" t="s">
        <v>336</v>
      </c>
      <c r="B93" s="18"/>
      <c r="C93" s="18"/>
    </row>
    <row r="94" spans="1:3">
      <c r="A94" s="27" t="s">
        <v>346</v>
      </c>
      <c r="B94" s="18"/>
      <c r="C94" s="18"/>
    </row>
    <row r="95" ht="25.5" spans="1:3">
      <c r="A95" s="27" t="s">
        <v>358</v>
      </c>
      <c r="B95" s="18"/>
      <c r="C95" s="18"/>
    </row>
    <row r="96" ht="25.5" spans="1:3">
      <c r="A96" s="27" t="s">
        <v>366</v>
      </c>
      <c r="B96" s="18"/>
      <c r="C96" s="18"/>
    </row>
    <row r="97" spans="1:3">
      <c r="A97" s="27" t="s">
        <v>372</v>
      </c>
      <c r="B97" s="18"/>
      <c r="C97" s="18"/>
    </row>
    <row r="98" ht="38.25" spans="1:3">
      <c r="A98" s="27" t="s">
        <v>381</v>
      </c>
      <c r="B98" s="18"/>
      <c r="C98" s="18"/>
    </row>
    <row r="99" spans="1:3">
      <c r="A99" s="27" t="s">
        <v>393</v>
      </c>
      <c r="B99" s="18"/>
      <c r="C99" s="18"/>
    </row>
    <row r="100" spans="1:3">
      <c r="A100" s="27" t="s">
        <v>402</v>
      </c>
      <c r="B100" s="18"/>
      <c r="C100" s="18"/>
    </row>
    <row r="101" ht="38.25" spans="1:3">
      <c r="A101" s="27" t="s">
        <v>413</v>
      </c>
      <c r="B101" s="18"/>
      <c r="C101" s="18"/>
    </row>
    <row r="102" spans="1:3">
      <c r="A102" s="27" t="s">
        <v>421</v>
      </c>
      <c r="B102" s="18"/>
      <c r="C102" s="18"/>
    </row>
    <row r="103" ht="25.5" spans="1:3">
      <c r="A103" s="27" t="s">
        <v>428</v>
      </c>
      <c r="B103" s="18"/>
      <c r="C103" s="18"/>
    </row>
    <row r="104" ht="25.5" spans="1:3">
      <c r="A104" s="27" t="s">
        <v>436</v>
      </c>
      <c r="B104" s="18"/>
      <c r="C104" s="18"/>
    </row>
    <row r="105" ht="153" spans="1:3">
      <c r="A105" s="27" t="s">
        <v>444</v>
      </c>
      <c r="B105" s="18"/>
      <c r="C105" s="18"/>
    </row>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80" zoomScaleNormal="80" workbookViewId="0">
      <selection activeCell="K12" sqref="K12"/>
    </sheetView>
  </sheetViews>
  <sheetFormatPr defaultColWidth="9.14285714285714" defaultRowHeight="12.75"/>
  <cols>
    <col min="1" max="1" width="38.2857142857143" style="18" customWidth="1"/>
    <col min="8" max="8" width="8.02857142857143" customWidth="1"/>
    <col min="9" max="9" width="9.1047619047619" customWidth="1"/>
    <col min="10" max="10" width="9.64761904761905" customWidth="1"/>
    <col min="11" max="11" width="8.75238095238095" customWidth="1"/>
    <col min="12" max="12" width="16.4285714285714" customWidth="1"/>
  </cols>
  <sheetData>
    <row r="1" spans="1:6">
      <c r="A1" s="19" t="s">
        <v>292</v>
      </c>
      <c r="B1" s="3" t="s">
        <v>483</v>
      </c>
      <c r="C1" s="3"/>
      <c r="D1" s="3"/>
      <c r="E1" s="3"/>
      <c r="F1" s="3"/>
    </row>
    <row r="2" spans="1:12">
      <c r="A2" s="20"/>
      <c r="B2" s="3">
        <v>5</v>
      </c>
      <c r="C2" s="3">
        <v>4</v>
      </c>
      <c r="D2" s="3">
        <v>3</v>
      </c>
      <c r="E2" s="3">
        <v>2</v>
      </c>
      <c r="F2" s="3">
        <v>1</v>
      </c>
      <c r="G2" s="4" t="s">
        <v>275</v>
      </c>
      <c r="H2" s="4" t="s">
        <v>293</v>
      </c>
      <c r="I2" s="4" t="s">
        <v>210</v>
      </c>
      <c r="J2" s="4" t="s">
        <v>211</v>
      </c>
      <c r="K2" s="4" t="s">
        <v>294</v>
      </c>
      <c r="L2" s="4" t="s">
        <v>213</v>
      </c>
    </row>
    <row r="3" spans="1:12">
      <c r="A3" s="21" t="s">
        <v>301</v>
      </c>
      <c r="B3" s="4">
        <v>5</v>
      </c>
      <c r="C3" s="4">
        <v>6</v>
      </c>
      <c r="D3" s="4">
        <v>2</v>
      </c>
      <c r="E3" s="4">
        <v>0</v>
      </c>
      <c r="F3" s="4">
        <v>0</v>
      </c>
      <c r="G3" s="4">
        <f>SUM(B3:F3)</f>
        <v>13</v>
      </c>
      <c r="H3" s="16">
        <f>AVERAGE(B3/13*100)</f>
        <v>38.4615384615385</v>
      </c>
      <c r="I3" s="16">
        <f>AVERAGE(C3/13*100)</f>
        <v>46.1538461538462</v>
      </c>
      <c r="J3" s="16">
        <f>AVERAGE(D3/13*100)</f>
        <v>15.3846153846154</v>
      </c>
      <c r="K3" s="16">
        <f>AVERAGE(E3/13*100)</f>
        <v>0</v>
      </c>
      <c r="L3" s="16">
        <f>AVERAGE(F3/13*100)</f>
        <v>0</v>
      </c>
    </row>
    <row r="4" ht="25.5" spans="1:12">
      <c r="A4" s="21" t="s">
        <v>302</v>
      </c>
      <c r="B4" s="4">
        <v>7</v>
      </c>
      <c r="C4" s="4">
        <v>5</v>
      </c>
      <c r="D4" s="4">
        <v>1</v>
      </c>
      <c r="E4" s="4">
        <v>0</v>
      </c>
      <c r="F4" s="4">
        <v>0</v>
      </c>
      <c r="G4" s="4">
        <f t="shared" ref="G4:G16" si="0">SUM(B4:F4)</f>
        <v>13</v>
      </c>
      <c r="H4" s="16">
        <f t="shared" ref="H4:H16" si="1">AVERAGE(B4/13*100)</f>
        <v>53.8461538461538</v>
      </c>
      <c r="I4" s="16">
        <f t="shared" ref="I4:I16" si="2">AVERAGE(C4/13*100)</f>
        <v>38.4615384615385</v>
      </c>
      <c r="J4" s="16">
        <f t="shared" ref="J4:J16" si="3">AVERAGE(D4/13*100)</f>
        <v>7.69230769230769</v>
      </c>
      <c r="K4" s="16">
        <f t="shared" ref="K4:K16" si="4">AVERAGE(E4/13*100)</f>
        <v>0</v>
      </c>
      <c r="L4" s="16">
        <f t="shared" ref="L4:L16" si="5">AVERAGE(F4/13*100)</f>
        <v>0</v>
      </c>
    </row>
    <row r="5" ht="25.5" spans="1:12">
      <c r="A5" s="21" t="s">
        <v>303</v>
      </c>
      <c r="B5" s="4">
        <v>4</v>
      </c>
      <c r="C5" s="4">
        <v>6</v>
      </c>
      <c r="D5" s="4">
        <v>2</v>
      </c>
      <c r="E5" s="4">
        <v>1</v>
      </c>
      <c r="F5" s="4">
        <v>0</v>
      </c>
      <c r="G5" s="4">
        <f t="shared" si="0"/>
        <v>13</v>
      </c>
      <c r="H5" s="16">
        <f t="shared" si="1"/>
        <v>30.7692307692308</v>
      </c>
      <c r="I5" s="16">
        <f t="shared" si="2"/>
        <v>46.1538461538462</v>
      </c>
      <c r="J5" s="16">
        <f t="shared" si="3"/>
        <v>15.3846153846154</v>
      </c>
      <c r="K5" s="16">
        <f t="shared" si="4"/>
        <v>7.69230769230769</v>
      </c>
      <c r="L5" s="16">
        <f t="shared" si="5"/>
        <v>0</v>
      </c>
    </row>
    <row r="6" ht="25.5" spans="1:12">
      <c r="A6" s="21" t="s">
        <v>304</v>
      </c>
      <c r="B6" s="4">
        <v>3</v>
      </c>
      <c r="C6" s="4">
        <v>4</v>
      </c>
      <c r="D6" s="4">
        <v>4</v>
      </c>
      <c r="E6" s="4">
        <v>2</v>
      </c>
      <c r="F6" s="4">
        <v>0</v>
      </c>
      <c r="G6" s="4">
        <f t="shared" si="0"/>
        <v>13</v>
      </c>
      <c r="H6" s="16">
        <f t="shared" si="1"/>
        <v>23.0769230769231</v>
      </c>
      <c r="I6" s="16">
        <f t="shared" si="2"/>
        <v>30.7692307692308</v>
      </c>
      <c r="J6" s="16">
        <f t="shared" si="3"/>
        <v>30.7692307692308</v>
      </c>
      <c r="K6" s="16">
        <f t="shared" si="4"/>
        <v>15.3846153846154</v>
      </c>
      <c r="L6" s="16">
        <f t="shared" si="5"/>
        <v>0</v>
      </c>
    </row>
    <row r="7" ht="25.5" spans="1:12">
      <c r="A7" s="21" t="s">
        <v>305</v>
      </c>
      <c r="B7" s="4">
        <v>2</v>
      </c>
      <c r="C7" s="4">
        <v>5</v>
      </c>
      <c r="D7" s="4">
        <v>5</v>
      </c>
      <c r="E7" s="4">
        <v>1</v>
      </c>
      <c r="F7" s="4">
        <v>0</v>
      </c>
      <c r="G7" s="4">
        <f t="shared" si="0"/>
        <v>13</v>
      </c>
      <c r="H7" s="16">
        <f t="shared" si="1"/>
        <v>15.3846153846154</v>
      </c>
      <c r="I7" s="16">
        <f t="shared" si="2"/>
        <v>38.4615384615385</v>
      </c>
      <c r="J7" s="16">
        <f t="shared" si="3"/>
        <v>38.4615384615385</v>
      </c>
      <c r="K7" s="16">
        <f t="shared" si="4"/>
        <v>7.69230769230769</v>
      </c>
      <c r="L7" s="16">
        <f t="shared" si="5"/>
        <v>0</v>
      </c>
    </row>
    <row r="8" ht="38.25" spans="1:12">
      <c r="A8" s="21" t="s">
        <v>306</v>
      </c>
      <c r="B8" s="4">
        <v>3</v>
      </c>
      <c r="C8" s="4">
        <v>6</v>
      </c>
      <c r="D8" s="4">
        <v>4</v>
      </c>
      <c r="E8" s="4">
        <v>0</v>
      </c>
      <c r="F8" s="4">
        <v>0</v>
      </c>
      <c r="G8" s="4">
        <f t="shared" si="0"/>
        <v>13</v>
      </c>
      <c r="H8" s="16">
        <f t="shared" si="1"/>
        <v>23.0769230769231</v>
      </c>
      <c r="I8" s="16">
        <f t="shared" si="2"/>
        <v>46.1538461538462</v>
      </c>
      <c r="J8" s="16">
        <f t="shared" si="3"/>
        <v>30.7692307692308</v>
      </c>
      <c r="K8" s="16">
        <f t="shared" si="4"/>
        <v>0</v>
      </c>
      <c r="L8" s="16">
        <f t="shared" si="5"/>
        <v>0</v>
      </c>
    </row>
    <row r="9" ht="38.25" spans="1:12">
      <c r="A9" s="21" t="s">
        <v>307</v>
      </c>
      <c r="B9" s="4">
        <v>2</v>
      </c>
      <c r="C9" s="4">
        <v>5</v>
      </c>
      <c r="D9" s="4">
        <v>4</v>
      </c>
      <c r="E9" s="4">
        <v>2</v>
      </c>
      <c r="F9" s="4">
        <v>0</v>
      </c>
      <c r="G9" s="4">
        <f t="shared" si="0"/>
        <v>13</v>
      </c>
      <c r="H9" s="16">
        <f t="shared" si="1"/>
        <v>15.3846153846154</v>
      </c>
      <c r="I9" s="16">
        <f t="shared" si="2"/>
        <v>38.4615384615385</v>
      </c>
      <c r="J9" s="16">
        <f t="shared" si="3"/>
        <v>30.7692307692308</v>
      </c>
      <c r="K9" s="16">
        <f t="shared" si="4"/>
        <v>15.3846153846154</v>
      </c>
      <c r="L9" s="16">
        <f t="shared" si="5"/>
        <v>0</v>
      </c>
    </row>
    <row r="10" ht="25.5" spans="1:12">
      <c r="A10" s="21" t="s">
        <v>308</v>
      </c>
      <c r="B10" s="4">
        <v>1</v>
      </c>
      <c r="C10" s="4">
        <v>4</v>
      </c>
      <c r="D10" s="4">
        <v>5</v>
      </c>
      <c r="E10" s="4">
        <v>3</v>
      </c>
      <c r="F10" s="4">
        <v>0</v>
      </c>
      <c r="G10" s="4">
        <f t="shared" si="0"/>
        <v>13</v>
      </c>
      <c r="H10" s="16">
        <f t="shared" si="1"/>
        <v>7.69230769230769</v>
      </c>
      <c r="I10" s="16">
        <f t="shared" si="2"/>
        <v>30.7692307692308</v>
      </c>
      <c r="J10" s="16">
        <f t="shared" si="3"/>
        <v>38.4615384615385</v>
      </c>
      <c r="K10" s="16">
        <f t="shared" si="4"/>
        <v>23.0769230769231</v>
      </c>
      <c r="L10" s="16">
        <f t="shared" si="5"/>
        <v>0</v>
      </c>
    </row>
    <row r="11" ht="25.5" spans="1:12">
      <c r="A11" s="21" t="s">
        <v>309</v>
      </c>
      <c r="B11" s="4">
        <v>2</v>
      </c>
      <c r="C11" s="4">
        <v>3</v>
      </c>
      <c r="D11" s="4">
        <v>5</v>
      </c>
      <c r="E11" s="4">
        <v>3</v>
      </c>
      <c r="F11" s="4">
        <v>0</v>
      </c>
      <c r="G11" s="4">
        <f t="shared" si="0"/>
        <v>13</v>
      </c>
      <c r="H11" s="16">
        <f t="shared" si="1"/>
        <v>15.3846153846154</v>
      </c>
      <c r="I11" s="16">
        <f t="shared" si="2"/>
        <v>23.0769230769231</v>
      </c>
      <c r="J11" s="16">
        <f t="shared" si="3"/>
        <v>38.4615384615385</v>
      </c>
      <c r="K11" s="16">
        <f t="shared" si="4"/>
        <v>23.0769230769231</v>
      </c>
      <c r="L11" s="16">
        <f t="shared" si="5"/>
        <v>0</v>
      </c>
    </row>
    <row r="12" ht="25.5" spans="1:12">
      <c r="A12" s="21" t="s">
        <v>310</v>
      </c>
      <c r="B12" s="4">
        <v>1</v>
      </c>
      <c r="C12" s="4">
        <v>2</v>
      </c>
      <c r="D12" s="4">
        <v>7</v>
      </c>
      <c r="E12" s="4">
        <v>3</v>
      </c>
      <c r="F12" s="4">
        <v>0</v>
      </c>
      <c r="G12" s="4">
        <f t="shared" si="0"/>
        <v>13</v>
      </c>
      <c r="H12" s="16">
        <f t="shared" si="1"/>
        <v>7.69230769230769</v>
      </c>
      <c r="I12" s="16">
        <f t="shared" si="2"/>
        <v>15.3846153846154</v>
      </c>
      <c r="J12" s="16">
        <f t="shared" si="3"/>
        <v>53.8461538461538</v>
      </c>
      <c r="K12" s="16">
        <f t="shared" si="4"/>
        <v>23.0769230769231</v>
      </c>
      <c r="L12" s="16">
        <f t="shared" si="5"/>
        <v>0</v>
      </c>
    </row>
    <row r="13" ht="25.5" spans="1:12">
      <c r="A13" s="21" t="s">
        <v>311</v>
      </c>
      <c r="B13" s="4">
        <v>1</v>
      </c>
      <c r="C13" s="4">
        <v>4</v>
      </c>
      <c r="D13" s="4">
        <v>6</v>
      </c>
      <c r="E13" s="4">
        <v>2</v>
      </c>
      <c r="F13" s="4">
        <v>0</v>
      </c>
      <c r="G13" s="4">
        <f t="shared" si="0"/>
        <v>13</v>
      </c>
      <c r="H13" s="16">
        <f t="shared" si="1"/>
        <v>7.69230769230769</v>
      </c>
      <c r="I13" s="16">
        <f t="shared" si="2"/>
        <v>30.7692307692308</v>
      </c>
      <c r="J13" s="16">
        <f t="shared" si="3"/>
        <v>46.1538461538462</v>
      </c>
      <c r="K13" s="16">
        <f t="shared" si="4"/>
        <v>15.3846153846154</v>
      </c>
      <c r="L13" s="16">
        <f t="shared" si="5"/>
        <v>0</v>
      </c>
    </row>
    <row r="14" ht="25.5" spans="1:12">
      <c r="A14" s="21" t="s">
        <v>312</v>
      </c>
      <c r="B14" s="4">
        <v>1</v>
      </c>
      <c r="C14" s="4">
        <v>6</v>
      </c>
      <c r="D14" s="4">
        <v>5</v>
      </c>
      <c r="E14" s="4">
        <v>1</v>
      </c>
      <c r="F14" s="4">
        <v>0</v>
      </c>
      <c r="G14" s="4">
        <f t="shared" si="0"/>
        <v>13</v>
      </c>
      <c r="H14" s="16">
        <f t="shared" si="1"/>
        <v>7.69230769230769</v>
      </c>
      <c r="I14" s="16">
        <f t="shared" si="2"/>
        <v>46.1538461538462</v>
      </c>
      <c r="J14" s="16">
        <f t="shared" si="3"/>
        <v>38.4615384615385</v>
      </c>
      <c r="K14" s="16">
        <f t="shared" si="4"/>
        <v>7.69230769230769</v>
      </c>
      <c r="L14" s="16">
        <f t="shared" si="5"/>
        <v>0</v>
      </c>
    </row>
    <row r="15" ht="25.5" spans="1:12">
      <c r="A15" s="21" t="s">
        <v>313</v>
      </c>
      <c r="B15" s="4">
        <v>1</v>
      </c>
      <c r="C15" s="4">
        <v>6</v>
      </c>
      <c r="D15" s="4">
        <v>2</v>
      </c>
      <c r="E15" s="4">
        <v>4</v>
      </c>
      <c r="F15" s="4">
        <v>0</v>
      </c>
      <c r="G15" s="4">
        <f t="shared" si="0"/>
        <v>13</v>
      </c>
      <c r="H15" s="16">
        <f t="shared" si="1"/>
        <v>7.69230769230769</v>
      </c>
      <c r="I15" s="16">
        <f t="shared" si="2"/>
        <v>46.1538461538462</v>
      </c>
      <c r="J15" s="16">
        <f t="shared" si="3"/>
        <v>15.3846153846154</v>
      </c>
      <c r="K15" s="16">
        <f t="shared" si="4"/>
        <v>30.7692307692308</v>
      </c>
      <c r="L15" s="16">
        <f t="shared" si="5"/>
        <v>0</v>
      </c>
    </row>
    <row r="16" ht="25.5" spans="1:12">
      <c r="A16" s="21" t="s">
        <v>314</v>
      </c>
      <c r="B16" s="4">
        <v>1</v>
      </c>
      <c r="C16" s="4">
        <v>4</v>
      </c>
      <c r="D16" s="4">
        <v>4</v>
      </c>
      <c r="E16" s="4">
        <v>4</v>
      </c>
      <c r="F16" s="4">
        <v>0</v>
      </c>
      <c r="G16" s="4">
        <f t="shared" si="0"/>
        <v>13</v>
      </c>
      <c r="H16" s="16">
        <f t="shared" si="1"/>
        <v>7.69230769230769</v>
      </c>
      <c r="I16" s="16">
        <f t="shared" si="2"/>
        <v>30.7692307692308</v>
      </c>
      <c r="J16" s="16">
        <f t="shared" si="3"/>
        <v>30.7692307692308</v>
      </c>
      <c r="K16" s="16">
        <f t="shared" si="4"/>
        <v>30.7692307692308</v>
      </c>
      <c r="L16" s="16">
        <f t="shared" si="5"/>
        <v>0</v>
      </c>
    </row>
    <row r="17" spans="1:7">
      <c r="A17" s="18" t="s">
        <v>275</v>
      </c>
      <c r="B17">
        <f t="shared" ref="B17:G17" si="6">SUM(B3:B16)</f>
        <v>34</v>
      </c>
      <c r="C17">
        <f t="shared" si="6"/>
        <v>66</v>
      </c>
      <c r="D17">
        <f t="shared" si="6"/>
        <v>56</v>
      </c>
      <c r="E17">
        <f t="shared" si="6"/>
        <v>26</v>
      </c>
      <c r="F17">
        <f t="shared" si="6"/>
        <v>0</v>
      </c>
      <c r="G17">
        <f t="shared" si="6"/>
        <v>182</v>
      </c>
    </row>
  </sheetData>
  <mergeCells count="1">
    <mergeCell ref="B1:F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topLeftCell="A19" workbookViewId="0">
      <selection activeCell="K33" sqref="K33"/>
    </sheetView>
  </sheetViews>
  <sheetFormatPr defaultColWidth="9.14285714285714" defaultRowHeight="12.75"/>
  <cols>
    <col min="1" max="1" width="33.4285714285714" customWidth="1"/>
    <col min="2" max="2" width="15.4285714285714" customWidth="1"/>
    <col min="3" max="3" width="14.1428571428571" customWidth="1"/>
  </cols>
  <sheetData>
    <row r="1" spans="1:16">
      <c r="A1" t="s">
        <v>274</v>
      </c>
      <c r="B1" s="1" t="s">
        <v>301</v>
      </c>
      <c r="C1" s="1" t="s">
        <v>302</v>
      </c>
      <c r="D1" s="1" t="s">
        <v>303</v>
      </c>
      <c r="E1" s="1" t="s">
        <v>304</v>
      </c>
      <c r="F1" s="1" t="s">
        <v>305</v>
      </c>
      <c r="G1" s="1" t="s">
        <v>306</v>
      </c>
      <c r="H1" s="1" t="s">
        <v>307</v>
      </c>
      <c r="I1" s="1" t="s">
        <v>308</v>
      </c>
      <c r="J1" s="1" t="s">
        <v>309</v>
      </c>
      <c r="K1" s="1" t="s">
        <v>310</v>
      </c>
      <c r="L1" s="1" t="s">
        <v>311</v>
      </c>
      <c r="M1" s="1" t="s">
        <v>312</v>
      </c>
      <c r="N1" s="1" t="s">
        <v>313</v>
      </c>
      <c r="O1" s="1" t="s">
        <v>314</v>
      </c>
      <c r="P1" t="s">
        <v>275</v>
      </c>
    </row>
    <row r="2" spans="1:17">
      <c r="A2" s="2" t="s">
        <v>324</v>
      </c>
      <c r="B2" s="2">
        <v>5</v>
      </c>
      <c r="C2" s="2">
        <v>5</v>
      </c>
      <c r="D2" s="2">
        <v>5</v>
      </c>
      <c r="E2" s="2">
        <v>3</v>
      </c>
      <c r="F2" s="2">
        <v>3</v>
      </c>
      <c r="G2" s="2">
        <v>4</v>
      </c>
      <c r="H2" s="2">
        <v>4</v>
      </c>
      <c r="I2" s="2">
        <v>3</v>
      </c>
      <c r="J2" s="2">
        <v>3</v>
      </c>
      <c r="K2" s="2">
        <v>3</v>
      </c>
      <c r="L2" s="2">
        <v>3</v>
      </c>
      <c r="M2" s="2">
        <v>3</v>
      </c>
      <c r="N2" s="2">
        <v>4</v>
      </c>
      <c r="O2" s="2">
        <v>3</v>
      </c>
      <c r="P2">
        <f>SUM(B2:O2)</f>
        <v>51</v>
      </c>
      <c r="Q2" t="s">
        <v>278</v>
      </c>
    </row>
    <row r="3" spans="1:17">
      <c r="A3" s="2" t="s">
        <v>337</v>
      </c>
      <c r="B3" s="2">
        <v>4</v>
      </c>
      <c r="C3" s="2">
        <v>4</v>
      </c>
      <c r="D3" s="2">
        <v>4</v>
      </c>
      <c r="E3" s="2">
        <v>4</v>
      </c>
      <c r="F3" s="2">
        <v>4</v>
      </c>
      <c r="G3" s="2">
        <v>4</v>
      </c>
      <c r="H3" s="2">
        <v>4</v>
      </c>
      <c r="I3" s="2">
        <v>4</v>
      </c>
      <c r="J3" s="2">
        <v>4</v>
      </c>
      <c r="K3" s="2">
        <v>4</v>
      </c>
      <c r="L3" s="2">
        <v>4</v>
      </c>
      <c r="M3" s="2">
        <v>4</v>
      </c>
      <c r="N3" s="2">
        <v>4</v>
      </c>
      <c r="O3" s="2">
        <v>4</v>
      </c>
      <c r="P3">
        <f t="shared" ref="P3:P14" si="0">SUM(B3:O3)</f>
        <v>56</v>
      </c>
      <c r="Q3" t="s">
        <v>278</v>
      </c>
    </row>
    <row r="4" spans="1:17">
      <c r="A4" s="2" t="s">
        <v>347</v>
      </c>
      <c r="B4" s="2">
        <v>4</v>
      </c>
      <c r="C4" s="2">
        <v>4</v>
      </c>
      <c r="D4" s="2">
        <v>3</v>
      </c>
      <c r="E4" s="2">
        <v>2</v>
      </c>
      <c r="F4" s="2">
        <v>2</v>
      </c>
      <c r="G4" s="2">
        <v>4</v>
      </c>
      <c r="H4" s="2">
        <v>3</v>
      </c>
      <c r="I4" s="2">
        <v>2</v>
      </c>
      <c r="J4" s="2">
        <v>2</v>
      </c>
      <c r="K4" s="2">
        <v>2</v>
      </c>
      <c r="L4" s="2">
        <v>2</v>
      </c>
      <c r="M4" s="2">
        <v>2</v>
      </c>
      <c r="N4" s="2">
        <v>2</v>
      </c>
      <c r="O4" s="2">
        <v>2</v>
      </c>
      <c r="P4">
        <f t="shared" si="0"/>
        <v>36</v>
      </c>
      <c r="Q4" t="s">
        <v>276</v>
      </c>
    </row>
    <row r="5" spans="1:17">
      <c r="A5" s="2" t="s">
        <v>359</v>
      </c>
      <c r="B5" s="2">
        <v>4</v>
      </c>
      <c r="C5" s="2">
        <v>4</v>
      </c>
      <c r="D5" s="2">
        <v>2</v>
      </c>
      <c r="E5" s="2">
        <v>2</v>
      </c>
      <c r="F5" s="2">
        <v>3</v>
      </c>
      <c r="G5" s="2">
        <v>4</v>
      </c>
      <c r="H5" s="2">
        <v>2</v>
      </c>
      <c r="I5" s="2">
        <v>2</v>
      </c>
      <c r="J5" s="2">
        <v>2</v>
      </c>
      <c r="K5" s="2">
        <v>2</v>
      </c>
      <c r="L5" s="2">
        <v>2</v>
      </c>
      <c r="M5" s="2">
        <v>3</v>
      </c>
      <c r="N5" s="2">
        <v>2</v>
      </c>
      <c r="O5" s="2">
        <v>2</v>
      </c>
      <c r="P5">
        <f t="shared" si="0"/>
        <v>36</v>
      </c>
      <c r="Q5" t="s">
        <v>276</v>
      </c>
    </row>
    <row r="6" spans="1:17">
      <c r="A6" s="2" t="s">
        <v>367</v>
      </c>
      <c r="B6" s="2">
        <v>4</v>
      </c>
      <c r="C6" s="2">
        <v>5</v>
      </c>
      <c r="D6" s="2">
        <v>4</v>
      </c>
      <c r="E6" s="2">
        <v>3</v>
      </c>
      <c r="F6" s="2">
        <v>3</v>
      </c>
      <c r="G6" s="2">
        <v>5</v>
      </c>
      <c r="H6" s="2">
        <v>2</v>
      </c>
      <c r="I6" s="2">
        <v>3</v>
      </c>
      <c r="J6" s="2">
        <v>3</v>
      </c>
      <c r="K6" s="2">
        <v>3</v>
      </c>
      <c r="L6" s="2">
        <v>3</v>
      </c>
      <c r="M6" s="2">
        <v>3</v>
      </c>
      <c r="N6" s="2">
        <v>2</v>
      </c>
      <c r="O6" s="2">
        <v>2</v>
      </c>
      <c r="P6">
        <f t="shared" si="0"/>
        <v>45</v>
      </c>
      <c r="Q6" t="s">
        <v>277</v>
      </c>
    </row>
    <row r="7" spans="1:17">
      <c r="A7" s="2" t="s">
        <v>373</v>
      </c>
      <c r="B7" s="2">
        <v>5</v>
      </c>
      <c r="C7" s="2">
        <v>5</v>
      </c>
      <c r="D7" s="2">
        <v>4</v>
      </c>
      <c r="E7" s="2">
        <v>4</v>
      </c>
      <c r="F7" s="2">
        <v>4</v>
      </c>
      <c r="G7" s="2">
        <v>5</v>
      </c>
      <c r="H7" s="2">
        <v>5</v>
      </c>
      <c r="I7" s="2">
        <v>5</v>
      </c>
      <c r="J7" s="2">
        <v>5</v>
      </c>
      <c r="K7" s="2">
        <v>5</v>
      </c>
      <c r="L7" s="2">
        <v>5</v>
      </c>
      <c r="M7" s="2">
        <v>5</v>
      </c>
      <c r="N7" s="2">
        <v>4</v>
      </c>
      <c r="O7" s="2">
        <v>4</v>
      </c>
      <c r="P7">
        <f t="shared" si="0"/>
        <v>65</v>
      </c>
      <c r="Q7" t="s">
        <v>278</v>
      </c>
    </row>
    <row r="8" spans="1:17">
      <c r="A8" s="2" t="s">
        <v>382</v>
      </c>
      <c r="B8" s="2">
        <v>5</v>
      </c>
      <c r="C8" s="2">
        <v>5</v>
      </c>
      <c r="D8" s="2">
        <v>5</v>
      </c>
      <c r="E8" s="2">
        <v>5</v>
      </c>
      <c r="F8" s="2">
        <v>5</v>
      </c>
      <c r="G8" s="2">
        <v>4</v>
      </c>
      <c r="H8" s="2">
        <v>5</v>
      </c>
      <c r="I8" s="2">
        <v>4</v>
      </c>
      <c r="J8" s="2">
        <v>5</v>
      </c>
      <c r="K8" s="2">
        <v>3</v>
      </c>
      <c r="L8" s="2">
        <v>4</v>
      </c>
      <c r="M8" s="2">
        <v>4</v>
      </c>
      <c r="N8" s="2">
        <v>5</v>
      </c>
      <c r="O8" s="2">
        <v>5</v>
      </c>
      <c r="P8">
        <f t="shared" si="0"/>
        <v>64</v>
      </c>
      <c r="Q8" t="s">
        <v>278</v>
      </c>
    </row>
    <row r="9" spans="1:17">
      <c r="A9" s="2" t="s">
        <v>394</v>
      </c>
      <c r="B9" s="2">
        <v>4</v>
      </c>
      <c r="C9" s="2">
        <v>4</v>
      </c>
      <c r="D9" s="2">
        <v>5</v>
      </c>
      <c r="E9" s="2">
        <v>4</v>
      </c>
      <c r="F9" s="2">
        <v>4</v>
      </c>
      <c r="G9" s="2">
        <v>3</v>
      </c>
      <c r="H9" s="2">
        <v>3</v>
      </c>
      <c r="I9" s="2">
        <v>2</v>
      </c>
      <c r="J9" s="2">
        <v>3</v>
      </c>
      <c r="K9" s="2">
        <v>3</v>
      </c>
      <c r="L9" s="2">
        <v>3</v>
      </c>
      <c r="M9" s="2">
        <v>4</v>
      </c>
      <c r="N9" s="2">
        <v>4</v>
      </c>
      <c r="O9" s="2">
        <v>3</v>
      </c>
      <c r="P9">
        <f t="shared" si="0"/>
        <v>49</v>
      </c>
      <c r="Q9" t="s">
        <v>277</v>
      </c>
    </row>
    <row r="10" spans="1:17">
      <c r="A10" s="2" t="s">
        <v>403</v>
      </c>
      <c r="B10" s="2">
        <v>5</v>
      </c>
      <c r="C10" s="2">
        <v>5</v>
      </c>
      <c r="D10" s="2">
        <v>4</v>
      </c>
      <c r="E10" s="2">
        <v>5</v>
      </c>
      <c r="F10" s="2">
        <v>4</v>
      </c>
      <c r="G10" s="2">
        <v>5</v>
      </c>
      <c r="H10" s="2">
        <v>4</v>
      </c>
      <c r="I10" s="2">
        <v>4</v>
      </c>
      <c r="J10" s="2">
        <v>4</v>
      </c>
      <c r="K10" s="2">
        <v>3</v>
      </c>
      <c r="L10" s="2">
        <v>3</v>
      </c>
      <c r="M10" s="2">
        <v>4</v>
      </c>
      <c r="N10" s="2">
        <v>4</v>
      </c>
      <c r="O10" s="2">
        <v>4</v>
      </c>
      <c r="P10">
        <f t="shared" si="0"/>
        <v>58</v>
      </c>
      <c r="Q10" t="s">
        <v>278</v>
      </c>
    </row>
    <row r="11" spans="1:17">
      <c r="A11" s="2" t="s">
        <v>88</v>
      </c>
      <c r="B11" s="2">
        <v>5</v>
      </c>
      <c r="C11" s="2">
        <v>5</v>
      </c>
      <c r="D11" s="2">
        <v>5</v>
      </c>
      <c r="E11" s="2">
        <v>4</v>
      </c>
      <c r="F11" s="2">
        <v>4</v>
      </c>
      <c r="G11" s="2">
        <v>4</v>
      </c>
      <c r="H11" s="2">
        <v>4</v>
      </c>
      <c r="I11" s="2">
        <v>4</v>
      </c>
      <c r="J11" s="2">
        <v>4</v>
      </c>
      <c r="K11" s="2">
        <v>4</v>
      </c>
      <c r="L11" s="2">
        <v>4</v>
      </c>
      <c r="M11" s="2">
        <v>4</v>
      </c>
      <c r="N11" s="2">
        <v>4</v>
      </c>
      <c r="O11" s="2">
        <v>4</v>
      </c>
      <c r="P11">
        <f t="shared" si="0"/>
        <v>59</v>
      </c>
      <c r="Q11" t="s">
        <v>278</v>
      </c>
    </row>
    <row r="12" spans="1:17">
      <c r="A12" s="2" t="s">
        <v>422</v>
      </c>
      <c r="B12" s="2">
        <v>4</v>
      </c>
      <c r="C12" s="2">
        <v>5</v>
      </c>
      <c r="D12" s="2">
        <v>4</v>
      </c>
      <c r="E12" s="2">
        <v>3</v>
      </c>
      <c r="F12" s="2">
        <v>3</v>
      </c>
      <c r="G12" s="2">
        <v>3</v>
      </c>
      <c r="H12" s="2">
        <v>3</v>
      </c>
      <c r="I12" s="2">
        <v>3</v>
      </c>
      <c r="J12" s="2">
        <v>2</v>
      </c>
      <c r="K12" s="2">
        <v>2</v>
      </c>
      <c r="L12" s="2">
        <v>3</v>
      </c>
      <c r="M12" s="2">
        <v>3</v>
      </c>
      <c r="N12" s="2">
        <v>2</v>
      </c>
      <c r="O12" s="2">
        <v>2</v>
      </c>
      <c r="P12">
        <f t="shared" si="0"/>
        <v>42</v>
      </c>
      <c r="Q12" t="s">
        <v>276</v>
      </c>
    </row>
    <row r="13" spans="1:17">
      <c r="A13" s="2" t="s">
        <v>429</v>
      </c>
      <c r="B13" s="2">
        <v>3</v>
      </c>
      <c r="C13" s="2">
        <v>3</v>
      </c>
      <c r="D13" s="2">
        <v>3</v>
      </c>
      <c r="E13" s="2">
        <v>3</v>
      </c>
      <c r="F13" s="2">
        <v>3</v>
      </c>
      <c r="G13" s="2">
        <v>3</v>
      </c>
      <c r="H13" s="2">
        <v>3</v>
      </c>
      <c r="I13" s="2">
        <v>3</v>
      </c>
      <c r="J13" s="2">
        <v>3</v>
      </c>
      <c r="K13" s="2">
        <v>3</v>
      </c>
      <c r="L13" s="2">
        <v>3</v>
      </c>
      <c r="M13" s="2">
        <v>3</v>
      </c>
      <c r="N13" s="2">
        <v>3</v>
      </c>
      <c r="O13" s="2">
        <v>3</v>
      </c>
      <c r="P13">
        <f t="shared" si="0"/>
        <v>42</v>
      </c>
      <c r="Q13" t="s">
        <v>276</v>
      </c>
    </row>
    <row r="14" spans="1:17">
      <c r="A14" s="2" t="s">
        <v>160</v>
      </c>
      <c r="B14" s="2">
        <v>3</v>
      </c>
      <c r="C14" s="2">
        <v>4</v>
      </c>
      <c r="D14" s="2">
        <v>4</v>
      </c>
      <c r="E14" s="2">
        <v>5</v>
      </c>
      <c r="F14" s="2">
        <v>5</v>
      </c>
      <c r="G14" s="2">
        <v>3</v>
      </c>
      <c r="H14" s="2">
        <v>4</v>
      </c>
      <c r="I14" s="2">
        <v>3</v>
      </c>
      <c r="J14" s="2">
        <v>3</v>
      </c>
      <c r="K14" s="2">
        <v>3</v>
      </c>
      <c r="L14" s="2">
        <v>4</v>
      </c>
      <c r="M14" s="2">
        <v>4</v>
      </c>
      <c r="N14" s="2">
        <v>3</v>
      </c>
      <c r="O14" s="2">
        <v>3</v>
      </c>
      <c r="P14">
        <f t="shared" si="0"/>
        <v>51</v>
      </c>
      <c r="Q14" t="s">
        <v>277</v>
      </c>
    </row>
    <row r="17" spans="2:3">
      <c r="B17" s="3" t="s">
        <v>279</v>
      </c>
      <c r="C17" s="3" t="s">
        <v>280</v>
      </c>
    </row>
    <row r="18" spans="2:3">
      <c r="B18" s="4" t="s">
        <v>281</v>
      </c>
      <c r="C18" s="4" t="s">
        <v>484</v>
      </c>
    </row>
    <row r="19" spans="2:3">
      <c r="B19" s="4" t="s">
        <v>283</v>
      </c>
      <c r="C19" s="4" t="s">
        <v>485</v>
      </c>
    </row>
    <row r="20" spans="2:3">
      <c r="B20" s="4" t="s">
        <v>276</v>
      </c>
      <c r="C20" s="4" t="s">
        <v>486</v>
      </c>
    </row>
    <row r="21" spans="2:3">
      <c r="B21" s="4" t="s">
        <v>277</v>
      </c>
      <c r="C21" s="4" t="s">
        <v>487</v>
      </c>
    </row>
    <row r="22" spans="2:3">
      <c r="B22" s="4" t="s">
        <v>278</v>
      </c>
      <c r="C22" s="4" t="s">
        <v>488</v>
      </c>
    </row>
    <row r="24" spans="1:3">
      <c r="A24" s="3" t="s">
        <v>279</v>
      </c>
      <c r="B24" s="3" t="s">
        <v>288</v>
      </c>
      <c r="C24" s="3" t="s">
        <v>289</v>
      </c>
    </row>
    <row r="25" spans="1:3">
      <c r="A25" s="4" t="s">
        <v>281</v>
      </c>
      <c r="B25" s="4">
        <v>0</v>
      </c>
      <c r="C25" s="4">
        <v>0</v>
      </c>
    </row>
    <row r="26" spans="1:3">
      <c r="A26" s="4" t="s">
        <v>283</v>
      </c>
      <c r="B26" s="4">
        <v>0</v>
      </c>
      <c r="C26" s="4">
        <v>0</v>
      </c>
    </row>
    <row r="27" spans="1:3">
      <c r="A27" s="4" t="s">
        <v>276</v>
      </c>
      <c r="B27" s="4">
        <v>4</v>
      </c>
      <c r="C27" s="5">
        <v>0.31</v>
      </c>
    </row>
    <row r="28" spans="1:3">
      <c r="A28" s="4" t="s">
        <v>277</v>
      </c>
      <c r="B28" s="4">
        <v>3</v>
      </c>
      <c r="C28" s="5">
        <v>0.23</v>
      </c>
    </row>
    <row r="29" spans="1:3">
      <c r="A29" s="4" t="s">
        <v>278</v>
      </c>
      <c r="B29" s="4">
        <v>6</v>
      </c>
      <c r="C29" s="5">
        <v>0.46</v>
      </c>
    </row>
  </sheetData>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22"/>
  <sheetViews>
    <sheetView topLeftCell="AI1" workbookViewId="0">
      <selection activeCell="AN14" sqref="AN14"/>
    </sheetView>
  </sheetViews>
  <sheetFormatPr defaultColWidth="14.4285714285714" defaultRowHeight="15.75" customHeight="1"/>
  <cols>
    <col min="1" max="1" width="21.5714285714286" customWidth="1"/>
    <col min="2" max="2" width="10.2857142857143" customWidth="1"/>
    <col min="3" max="7" width="21.5714285714286" customWidth="1"/>
    <col min="8" max="8" width="29.4285714285714" customWidth="1"/>
    <col min="9" max="16" width="21.5714285714286" customWidth="1"/>
    <col min="17" max="17" width="33.5714285714286" customWidth="1"/>
    <col min="18" max="46" width="21.5714285714286" customWidth="1"/>
  </cols>
  <sheetData>
    <row r="1" ht="12.75" spans="1:40">
      <c r="A1" s="1" t="s">
        <v>489</v>
      </c>
      <c r="B1" s="1"/>
      <c r="C1" s="1" t="s">
        <v>1</v>
      </c>
      <c r="D1" s="1" t="s">
        <v>2</v>
      </c>
      <c r="E1" s="1" t="s">
        <v>490</v>
      </c>
      <c r="F1" s="1" t="s">
        <v>491</v>
      </c>
      <c r="G1" s="1" t="s">
        <v>492</v>
      </c>
      <c r="H1" s="1" t="s">
        <v>493</v>
      </c>
      <c r="I1" s="1" t="s">
        <v>298</v>
      </c>
      <c r="J1" s="1" t="s">
        <v>494</v>
      </c>
      <c r="K1" s="1" t="s">
        <v>495</v>
      </c>
      <c r="L1" s="1" t="s">
        <v>2</v>
      </c>
      <c r="M1" s="1" t="s">
        <v>3</v>
      </c>
      <c r="N1" s="1" t="s">
        <v>5</v>
      </c>
      <c r="O1" s="1" t="s">
        <v>496</v>
      </c>
      <c r="P1" s="1" t="s">
        <v>497</v>
      </c>
      <c r="Q1" s="1" t="s">
        <v>498</v>
      </c>
      <c r="R1" s="1" t="s">
        <v>499</v>
      </c>
      <c r="S1" s="1" t="s">
        <v>500</v>
      </c>
      <c r="T1" s="1" t="s">
        <v>501</v>
      </c>
      <c r="U1" s="1" t="s">
        <v>502</v>
      </c>
      <c r="V1" s="1" t="s">
        <v>503</v>
      </c>
      <c r="W1" s="1" t="s">
        <v>504</v>
      </c>
      <c r="X1" s="1" t="s">
        <v>505</v>
      </c>
      <c r="Y1" s="1" t="s">
        <v>506</v>
      </c>
      <c r="Z1" s="1" t="s">
        <v>507</v>
      </c>
      <c r="AA1" s="1" t="s">
        <v>508</v>
      </c>
      <c r="AB1" s="1" t="s">
        <v>509</v>
      </c>
      <c r="AC1" s="1" t="s">
        <v>510</v>
      </c>
      <c r="AD1" s="1" t="s">
        <v>511</v>
      </c>
      <c r="AE1" s="1" t="s">
        <v>512</v>
      </c>
      <c r="AF1" s="1" t="s">
        <v>513</v>
      </c>
      <c r="AG1" s="1" t="s">
        <v>514</v>
      </c>
      <c r="AH1" s="1" t="s">
        <v>515</v>
      </c>
      <c r="AI1" s="1" t="s">
        <v>516</v>
      </c>
      <c r="AJ1" s="1" t="s">
        <v>517</v>
      </c>
      <c r="AK1" s="1" t="s">
        <v>518</v>
      </c>
      <c r="AL1" s="1" t="s">
        <v>519</v>
      </c>
      <c r="AM1" s="1" t="s">
        <v>520</v>
      </c>
      <c r="AN1" s="1" t="s">
        <v>521</v>
      </c>
    </row>
    <row r="2" ht="12.75" spans="1:40">
      <c r="A2" s="17">
        <v>44076.4761911574</v>
      </c>
      <c r="B2" s="17"/>
      <c r="C2" s="2" t="s">
        <v>522</v>
      </c>
      <c r="D2" s="2" t="s">
        <v>80</v>
      </c>
      <c r="E2" s="42" t="s">
        <v>523</v>
      </c>
      <c r="F2" s="2" t="s">
        <v>524</v>
      </c>
      <c r="G2" s="2" t="s">
        <v>525</v>
      </c>
      <c r="H2" s="2" t="s">
        <v>526</v>
      </c>
      <c r="I2" s="42" t="s">
        <v>527</v>
      </c>
      <c r="J2" s="2" t="s">
        <v>387</v>
      </c>
      <c r="K2" s="2" t="s">
        <v>528</v>
      </c>
      <c r="L2" s="2" t="s">
        <v>529</v>
      </c>
      <c r="M2" s="2" t="s">
        <v>530</v>
      </c>
      <c r="N2" s="2">
        <v>2011</v>
      </c>
      <c r="O2" s="2" t="s">
        <v>531</v>
      </c>
      <c r="P2" s="2" t="s">
        <v>330</v>
      </c>
      <c r="Q2" s="2">
        <v>4</v>
      </c>
      <c r="R2" s="2">
        <v>4</v>
      </c>
      <c r="S2" s="2">
        <v>3</v>
      </c>
      <c r="T2" s="2">
        <v>1</v>
      </c>
      <c r="U2" s="2">
        <v>3</v>
      </c>
      <c r="V2" s="2">
        <v>5</v>
      </c>
      <c r="W2" s="2">
        <v>3</v>
      </c>
      <c r="X2" s="2">
        <v>3</v>
      </c>
      <c r="Y2" s="2">
        <v>3</v>
      </c>
      <c r="Z2" s="2">
        <v>3</v>
      </c>
      <c r="AA2" s="2">
        <v>3</v>
      </c>
      <c r="AB2" s="2">
        <v>3</v>
      </c>
      <c r="AC2" s="2">
        <v>2</v>
      </c>
      <c r="AD2" s="2" t="s">
        <v>532</v>
      </c>
      <c r="AE2" s="2" t="s">
        <v>533</v>
      </c>
      <c r="AF2" s="2" t="s">
        <v>534</v>
      </c>
      <c r="AG2" s="2" t="s">
        <v>532</v>
      </c>
      <c r="AH2" s="2" t="s">
        <v>535</v>
      </c>
      <c r="AI2" s="2" t="s">
        <v>536</v>
      </c>
      <c r="AJ2" s="2" t="s">
        <v>536</v>
      </c>
      <c r="AK2" s="2" t="s">
        <v>537</v>
      </c>
      <c r="AL2" s="2" t="s">
        <v>538</v>
      </c>
      <c r="AM2" s="2" t="s">
        <v>539</v>
      </c>
      <c r="AN2" s="2" t="s">
        <v>540</v>
      </c>
    </row>
    <row r="3" ht="12.75" spans="1:40">
      <c r="A3" s="17">
        <v>44076.4787353125</v>
      </c>
      <c r="B3" s="17"/>
      <c r="C3" s="2" t="s">
        <v>541</v>
      </c>
      <c r="D3" s="2" t="s">
        <v>53</v>
      </c>
      <c r="E3" s="2" t="s">
        <v>542</v>
      </c>
      <c r="F3" s="2" t="s">
        <v>543</v>
      </c>
      <c r="G3" s="2" t="s">
        <v>544</v>
      </c>
      <c r="H3" s="2" t="s">
        <v>545</v>
      </c>
      <c r="I3" s="42" t="s">
        <v>546</v>
      </c>
      <c r="J3" s="2" t="s">
        <v>547</v>
      </c>
      <c r="K3" s="2" t="s">
        <v>548</v>
      </c>
      <c r="L3" s="2" t="s">
        <v>53</v>
      </c>
      <c r="M3" s="2" t="s">
        <v>74</v>
      </c>
      <c r="N3" s="2">
        <v>2020</v>
      </c>
      <c r="O3" s="2" t="s">
        <v>547</v>
      </c>
      <c r="P3" s="2" t="s">
        <v>330</v>
      </c>
      <c r="Q3" s="2">
        <v>5</v>
      </c>
      <c r="R3" s="2">
        <v>5</v>
      </c>
      <c r="S3" s="2">
        <v>5</v>
      </c>
      <c r="T3" s="2">
        <v>5</v>
      </c>
      <c r="U3" s="2">
        <v>5</v>
      </c>
      <c r="V3" s="2">
        <v>3</v>
      </c>
      <c r="W3" s="2">
        <v>4</v>
      </c>
      <c r="X3" s="2">
        <v>5</v>
      </c>
      <c r="Y3" s="2">
        <v>4</v>
      </c>
      <c r="Z3" s="2">
        <v>4</v>
      </c>
      <c r="AA3" s="2">
        <v>5</v>
      </c>
      <c r="AB3" s="2">
        <v>5</v>
      </c>
      <c r="AC3" s="2">
        <v>5</v>
      </c>
      <c r="AD3" s="2" t="s">
        <v>532</v>
      </c>
      <c r="AE3" s="2" t="s">
        <v>547</v>
      </c>
      <c r="AF3" s="2" t="s">
        <v>534</v>
      </c>
      <c r="AG3" s="2" t="s">
        <v>532</v>
      </c>
      <c r="AH3" s="2" t="s">
        <v>547</v>
      </c>
      <c r="AI3" s="2" t="s">
        <v>536</v>
      </c>
      <c r="AJ3" s="2" t="s">
        <v>536</v>
      </c>
      <c r="AK3" s="2" t="s">
        <v>549</v>
      </c>
      <c r="AL3" s="2" t="s">
        <v>538</v>
      </c>
      <c r="AM3" s="2" t="s">
        <v>539</v>
      </c>
      <c r="AN3" s="2" t="s">
        <v>540</v>
      </c>
    </row>
    <row r="4" ht="12.75" spans="1:40">
      <c r="A4" s="17">
        <v>44076.480069456</v>
      </c>
      <c r="B4" s="17"/>
      <c r="C4" s="2" t="s">
        <v>550</v>
      </c>
      <c r="D4" s="2" t="s">
        <v>80</v>
      </c>
      <c r="E4" s="2" t="s">
        <v>551</v>
      </c>
      <c r="F4" s="2" t="s">
        <v>524</v>
      </c>
      <c r="G4" s="2" t="s">
        <v>552</v>
      </c>
      <c r="H4" s="2" t="s">
        <v>553</v>
      </c>
      <c r="I4" s="42" t="s">
        <v>554</v>
      </c>
      <c r="J4" s="2" t="s">
        <v>387</v>
      </c>
      <c r="K4" s="2" t="s">
        <v>382</v>
      </c>
      <c r="L4" s="2" t="s">
        <v>529</v>
      </c>
      <c r="M4" s="2" t="s">
        <v>385</v>
      </c>
      <c r="N4" s="2">
        <v>2019</v>
      </c>
      <c r="O4" s="2" t="s">
        <v>387</v>
      </c>
      <c r="P4" s="2" t="s">
        <v>342</v>
      </c>
      <c r="Q4" s="2">
        <v>5</v>
      </c>
      <c r="R4" s="2">
        <v>4</v>
      </c>
      <c r="S4" s="2">
        <v>5</v>
      </c>
      <c r="T4" s="2">
        <v>5</v>
      </c>
      <c r="U4" s="2">
        <v>5</v>
      </c>
      <c r="V4" s="2">
        <v>4</v>
      </c>
      <c r="W4" s="2">
        <v>5</v>
      </c>
      <c r="X4" s="2">
        <v>4</v>
      </c>
      <c r="Y4" s="2">
        <v>4</v>
      </c>
      <c r="Z4" s="2">
        <v>3</v>
      </c>
      <c r="AA4" s="2">
        <v>5</v>
      </c>
      <c r="AB4" s="2">
        <v>5</v>
      </c>
      <c r="AC4" s="2">
        <v>5</v>
      </c>
      <c r="AD4" s="2" t="s">
        <v>532</v>
      </c>
      <c r="AE4" s="2" t="s">
        <v>387</v>
      </c>
      <c r="AF4" s="2" t="s">
        <v>534</v>
      </c>
      <c r="AG4" s="2" t="s">
        <v>532</v>
      </c>
      <c r="AH4" s="2" t="s">
        <v>555</v>
      </c>
      <c r="AI4" s="2" t="s">
        <v>536</v>
      </c>
      <c r="AJ4" s="2" t="s">
        <v>536</v>
      </c>
      <c r="AK4" s="2" t="s">
        <v>556</v>
      </c>
      <c r="AL4" s="2" t="s">
        <v>538</v>
      </c>
      <c r="AM4" s="2" t="s">
        <v>539</v>
      </c>
      <c r="AN4" s="2" t="s">
        <v>540</v>
      </c>
    </row>
    <row r="5" ht="12.75" spans="1:40">
      <c r="A5" s="17">
        <v>44076.4847905787</v>
      </c>
      <c r="B5" s="17"/>
      <c r="C5" s="2" t="s">
        <v>557</v>
      </c>
      <c r="D5" s="2" t="s">
        <v>53</v>
      </c>
      <c r="E5" s="2" t="s">
        <v>558</v>
      </c>
      <c r="F5" s="2" t="s">
        <v>524</v>
      </c>
      <c r="G5" s="2" t="s">
        <v>559</v>
      </c>
      <c r="H5" s="2" t="s">
        <v>560</v>
      </c>
      <c r="I5" s="42" t="s">
        <v>561</v>
      </c>
      <c r="J5" s="2" t="s">
        <v>547</v>
      </c>
      <c r="K5" s="2" t="s">
        <v>562</v>
      </c>
      <c r="L5" s="2" t="s">
        <v>53</v>
      </c>
      <c r="M5" s="2" t="s">
        <v>74</v>
      </c>
      <c r="N5" s="2">
        <v>2020</v>
      </c>
      <c r="O5" s="2" t="s">
        <v>547</v>
      </c>
      <c r="P5" s="2" t="s">
        <v>330</v>
      </c>
      <c r="Q5" s="2">
        <v>5</v>
      </c>
      <c r="R5" s="2">
        <v>5</v>
      </c>
      <c r="S5" s="2">
        <v>5</v>
      </c>
      <c r="T5" s="2">
        <v>4</v>
      </c>
      <c r="U5" s="2">
        <v>3</v>
      </c>
      <c r="V5" s="2">
        <v>3</v>
      </c>
      <c r="W5" s="2">
        <v>3</v>
      </c>
      <c r="X5" s="2">
        <v>4</v>
      </c>
      <c r="Y5" s="2">
        <v>3</v>
      </c>
      <c r="Z5" s="2">
        <v>3</v>
      </c>
      <c r="AA5" s="2">
        <v>4</v>
      </c>
      <c r="AB5" s="2">
        <v>4</v>
      </c>
      <c r="AC5" s="2">
        <v>4</v>
      </c>
      <c r="AD5" s="2" t="s">
        <v>532</v>
      </c>
      <c r="AE5" s="2" t="s">
        <v>547</v>
      </c>
      <c r="AF5" s="2" t="s">
        <v>534</v>
      </c>
      <c r="AG5" s="2" t="s">
        <v>563</v>
      </c>
      <c r="AH5" s="2" t="s">
        <v>564</v>
      </c>
      <c r="AI5" s="2" t="s">
        <v>565</v>
      </c>
      <c r="AJ5" s="2" t="s">
        <v>536</v>
      </c>
      <c r="AK5" s="2" t="s">
        <v>556</v>
      </c>
      <c r="AL5" s="2" t="s">
        <v>566</v>
      </c>
      <c r="AM5" s="2" t="s">
        <v>539</v>
      </c>
      <c r="AN5" s="2" t="s">
        <v>540</v>
      </c>
    </row>
    <row r="6" ht="12.75" spans="1:40">
      <c r="A6" s="17">
        <v>44076.4964586921</v>
      </c>
      <c r="B6" s="17"/>
      <c r="C6" s="2" t="s">
        <v>567</v>
      </c>
      <c r="D6" s="2" t="s">
        <v>53</v>
      </c>
      <c r="E6" s="2" t="s">
        <v>568</v>
      </c>
      <c r="F6" s="2" t="s">
        <v>569</v>
      </c>
      <c r="G6" s="2" t="s">
        <v>148</v>
      </c>
      <c r="H6" s="2" t="s">
        <v>570</v>
      </c>
      <c r="I6" s="42" t="s">
        <v>571</v>
      </c>
      <c r="J6" s="2" t="s">
        <v>572</v>
      </c>
      <c r="K6" s="2" t="s">
        <v>573</v>
      </c>
      <c r="L6" s="2" t="s">
        <v>53</v>
      </c>
      <c r="M6" s="2" t="s">
        <v>327</v>
      </c>
      <c r="N6" s="2">
        <v>2020</v>
      </c>
      <c r="O6" s="2" t="s">
        <v>572</v>
      </c>
      <c r="P6" s="2" t="s">
        <v>330</v>
      </c>
      <c r="Q6" s="2">
        <v>4</v>
      </c>
      <c r="R6" s="2">
        <v>4</v>
      </c>
      <c r="S6" s="2">
        <v>4</v>
      </c>
      <c r="T6" s="2">
        <v>4</v>
      </c>
      <c r="U6" s="2">
        <v>4</v>
      </c>
      <c r="V6" s="2">
        <v>4</v>
      </c>
      <c r="W6" s="2">
        <v>4</v>
      </c>
      <c r="X6" s="2">
        <v>3</v>
      </c>
      <c r="Y6" s="2">
        <v>3</v>
      </c>
      <c r="Z6" s="2">
        <v>3</v>
      </c>
      <c r="AA6" s="2">
        <v>3</v>
      </c>
      <c r="AB6" s="2">
        <v>4</v>
      </c>
      <c r="AC6" s="2">
        <v>4</v>
      </c>
      <c r="AD6" s="2" t="s">
        <v>532</v>
      </c>
      <c r="AE6" s="2" t="s">
        <v>572</v>
      </c>
      <c r="AF6" s="2" t="s">
        <v>534</v>
      </c>
      <c r="AG6" s="2" t="s">
        <v>532</v>
      </c>
      <c r="AH6" s="2" t="s">
        <v>572</v>
      </c>
      <c r="AI6" s="2" t="s">
        <v>536</v>
      </c>
      <c r="AJ6" s="2" t="s">
        <v>536</v>
      </c>
      <c r="AK6" s="2" t="s">
        <v>556</v>
      </c>
      <c r="AL6" s="2" t="s">
        <v>538</v>
      </c>
      <c r="AM6" s="2" t="s">
        <v>539</v>
      </c>
      <c r="AN6" s="2" t="s">
        <v>272</v>
      </c>
    </row>
    <row r="7" ht="12.75" spans="1:40">
      <c r="A7" s="17">
        <v>44076.4986603588</v>
      </c>
      <c r="B7" s="17"/>
      <c r="C7" s="2" t="s">
        <v>574</v>
      </c>
      <c r="D7" s="2" t="s">
        <v>80</v>
      </c>
      <c r="E7" s="2" t="s">
        <v>575</v>
      </c>
      <c r="F7" s="2" t="s">
        <v>576</v>
      </c>
      <c r="G7" s="2" t="s">
        <v>577</v>
      </c>
      <c r="H7" s="2" t="s">
        <v>578</v>
      </c>
      <c r="I7" s="42" t="s">
        <v>579</v>
      </c>
      <c r="J7" s="2" t="s">
        <v>352</v>
      </c>
      <c r="K7" s="2" t="s">
        <v>580</v>
      </c>
      <c r="L7" s="2" t="s">
        <v>529</v>
      </c>
      <c r="M7" s="2" t="s">
        <v>74</v>
      </c>
      <c r="N7" s="2">
        <v>2020</v>
      </c>
      <c r="O7" s="2" t="s">
        <v>137</v>
      </c>
      <c r="P7" s="2" t="s">
        <v>353</v>
      </c>
      <c r="Q7" s="2">
        <v>4</v>
      </c>
      <c r="R7" s="2">
        <v>4</v>
      </c>
      <c r="S7" s="2">
        <v>4</v>
      </c>
      <c r="T7" s="2">
        <v>3</v>
      </c>
      <c r="U7" s="2">
        <v>3</v>
      </c>
      <c r="V7" s="2">
        <v>3</v>
      </c>
      <c r="W7" s="2">
        <v>3</v>
      </c>
      <c r="X7" s="2">
        <v>3</v>
      </c>
      <c r="Y7" s="2">
        <v>3</v>
      </c>
      <c r="Z7" s="2">
        <v>3</v>
      </c>
      <c r="AA7" s="2">
        <v>3</v>
      </c>
      <c r="AB7" s="2">
        <v>3</v>
      </c>
      <c r="AC7" s="2">
        <v>3</v>
      </c>
      <c r="AD7" s="2" t="s">
        <v>532</v>
      </c>
      <c r="AE7" s="2" t="s">
        <v>137</v>
      </c>
      <c r="AF7" s="2" t="s">
        <v>534</v>
      </c>
      <c r="AG7" s="2" t="s">
        <v>532</v>
      </c>
      <c r="AH7" s="2" t="s">
        <v>137</v>
      </c>
      <c r="AI7" s="2" t="s">
        <v>565</v>
      </c>
      <c r="AJ7" s="2" t="s">
        <v>565</v>
      </c>
      <c r="AK7" s="2" t="s">
        <v>556</v>
      </c>
      <c r="AL7" s="2" t="s">
        <v>538</v>
      </c>
      <c r="AM7" s="2" t="s">
        <v>539</v>
      </c>
      <c r="AN7" s="2" t="s">
        <v>540</v>
      </c>
    </row>
    <row r="8" ht="12.75" spans="1:40">
      <c r="A8" s="17">
        <v>44076.5213418866</v>
      </c>
      <c r="B8" s="17"/>
      <c r="C8" s="2" t="s">
        <v>581</v>
      </c>
      <c r="D8" s="2" t="s">
        <v>80</v>
      </c>
      <c r="E8" s="42" t="s">
        <v>582</v>
      </c>
      <c r="F8" s="2" t="s">
        <v>524</v>
      </c>
      <c r="G8" s="2" t="s">
        <v>396</v>
      </c>
      <c r="H8" s="2" t="s">
        <v>583</v>
      </c>
      <c r="I8" s="42" t="s">
        <v>584</v>
      </c>
      <c r="J8" s="2" t="s">
        <v>362</v>
      </c>
      <c r="K8" s="2" t="s">
        <v>585</v>
      </c>
      <c r="L8" s="2" t="s">
        <v>529</v>
      </c>
      <c r="M8" s="2" t="s">
        <v>397</v>
      </c>
      <c r="N8" s="2">
        <v>2018</v>
      </c>
      <c r="O8" s="2" t="s">
        <v>362</v>
      </c>
      <c r="P8" s="2" t="s">
        <v>342</v>
      </c>
      <c r="Q8" s="2">
        <v>4</v>
      </c>
      <c r="R8" s="2">
        <v>4</v>
      </c>
      <c r="S8" s="2">
        <v>5</v>
      </c>
      <c r="T8" s="2">
        <v>2</v>
      </c>
      <c r="U8" s="2">
        <v>3</v>
      </c>
      <c r="V8" s="2">
        <v>2</v>
      </c>
      <c r="W8" s="2">
        <v>2</v>
      </c>
      <c r="X8" s="2">
        <v>2</v>
      </c>
      <c r="Y8" s="2">
        <v>2</v>
      </c>
      <c r="Z8" s="2">
        <v>2</v>
      </c>
      <c r="AA8" s="2">
        <v>3</v>
      </c>
      <c r="AB8" s="2">
        <v>3</v>
      </c>
      <c r="AC8" s="2">
        <v>3</v>
      </c>
      <c r="AD8" s="2" t="s">
        <v>532</v>
      </c>
      <c r="AE8" s="2" t="s">
        <v>362</v>
      </c>
      <c r="AF8" s="2" t="s">
        <v>534</v>
      </c>
      <c r="AG8" s="2" t="s">
        <v>532</v>
      </c>
      <c r="AH8" s="2" t="s">
        <v>362</v>
      </c>
      <c r="AI8" s="2" t="s">
        <v>536</v>
      </c>
      <c r="AJ8" s="2" t="s">
        <v>536</v>
      </c>
      <c r="AK8" s="2" t="s">
        <v>556</v>
      </c>
      <c r="AL8" s="2" t="s">
        <v>538</v>
      </c>
      <c r="AM8" s="2" t="s">
        <v>539</v>
      </c>
      <c r="AN8" s="2" t="s">
        <v>540</v>
      </c>
    </row>
    <row r="9" ht="12.75" spans="1:40">
      <c r="A9" s="17">
        <v>44076.5604410185</v>
      </c>
      <c r="B9" s="17"/>
      <c r="C9" s="2" t="s">
        <v>586</v>
      </c>
      <c r="D9" s="2" t="s">
        <v>80</v>
      </c>
      <c r="E9" s="2" t="s">
        <v>587</v>
      </c>
      <c r="F9" s="2" t="s">
        <v>524</v>
      </c>
      <c r="G9" s="2" t="s">
        <v>588</v>
      </c>
      <c r="H9" s="2" t="s">
        <v>589</v>
      </c>
      <c r="I9" s="42" t="s">
        <v>590</v>
      </c>
      <c r="J9" s="2" t="s">
        <v>591</v>
      </c>
      <c r="K9" s="2" t="s">
        <v>592</v>
      </c>
      <c r="L9" s="2" t="s">
        <v>529</v>
      </c>
      <c r="M9" s="2" t="s">
        <v>74</v>
      </c>
      <c r="N9" s="2">
        <v>2018</v>
      </c>
      <c r="O9" s="2" t="s">
        <v>593</v>
      </c>
      <c r="P9" s="2" t="s">
        <v>342</v>
      </c>
      <c r="Q9" s="2">
        <v>5</v>
      </c>
      <c r="R9" s="2">
        <v>4</v>
      </c>
      <c r="S9" s="2">
        <v>5</v>
      </c>
      <c r="T9" s="2">
        <v>4</v>
      </c>
      <c r="U9" s="2">
        <v>4</v>
      </c>
      <c r="V9" s="2">
        <v>3</v>
      </c>
      <c r="W9" s="2">
        <v>3</v>
      </c>
      <c r="X9" s="2">
        <v>4</v>
      </c>
      <c r="Y9" s="2">
        <v>2</v>
      </c>
      <c r="Z9" s="2">
        <v>2</v>
      </c>
      <c r="AA9" s="2">
        <v>5</v>
      </c>
      <c r="AB9" s="2">
        <v>5</v>
      </c>
      <c r="AC9" s="2">
        <v>4</v>
      </c>
      <c r="AD9" s="2" t="s">
        <v>532</v>
      </c>
      <c r="AE9" s="2" t="s">
        <v>594</v>
      </c>
      <c r="AF9" s="2" t="s">
        <v>534</v>
      </c>
      <c r="AG9" s="2" t="s">
        <v>532</v>
      </c>
      <c r="AH9" s="2" t="s">
        <v>595</v>
      </c>
      <c r="AI9" s="2" t="s">
        <v>536</v>
      </c>
      <c r="AJ9" s="2" t="s">
        <v>536</v>
      </c>
      <c r="AK9" s="2" t="s">
        <v>272</v>
      </c>
      <c r="AL9" s="2" t="s">
        <v>566</v>
      </c>
      <c r="AM9" s="2" t="s">
        <v>539</v>
      </c>
      <c r="AN9" s="2" t="s">
        <v>272</v>
      </c>
    </row>
    <row r="10" ht="12.75" spans="1:40">
      <c r="A10" s="17">
        <v>44076.5864045833</v>
      </c>
      <c r="B10" s="17"/>
      <c r="C10" s="2" t="s">
        <v>596</v>
      </c>
      <c r="D10" s="2" t="s">
        <v>53</v>
      </c>
      <c r="E10" s="2" t="s">
        <v>597</v>
      </c>
      <c r="F10" s="2" t="s">
        <v>524</v>
      </c>
      <c r="G10" s="2" t="s">
        <v>65</v>
      </c>
      <c r="H10" s="2" t="s">
        <v>598</v>
      </c>
      <c r="I10" s="42" t="s">
        <v>599</v>
      </c>
      <c r="J10" s="2" t="s">
        <v>329</v>
      </c>
      <c r="K10" s="2" t="s">
        <v>600</v>
      </c>
      <c r="L10" s="2" t="s">
        <v>53</v>
      </c>
      <c r="M10" s="2" t="s">
        <v>601</v>
      </c>
      <c r="N10" s="2">
        <v>2020</v>
      </c>
      <c r="O10" s="2" t="s">
        <v>329</v>
      </c>
      <c r="P10" s="2" t="s">
        <v>330</v>
      </c>
      <c r="Q10" s="2">
        <v>4</v>
      </c>
      <c r="R10" s="2">
        <v>4</v>
      </c>
      <c r="S10" s="2">
        <v>3</v>
      </c>
      <c r="T10" s="2">
        <v>2</v>
      </c>
      <c r="U10" s="2">
        <v>3</v>
      </c>
      <c r="V10" s="2">
        <v>4</v>
      </c>
      <c r="W10" s="2">
        <v>3</v>
      </c>
      <c r="X10" s="2">
        <v>2</v>
      </c>
      <c r="Y10" s="2">
        <v>3</v>
      </c>
      <c r="Z10" s="2">
        <v>3</v>
      </c>
      <c r="AA10" s="2">
        <v>2</v>
      </c>
      <c r="AB10" s="2">
        <v>2</v>
      </c>
      <c r="AC10" s="2">
        <v>2</v>
      </c>
      <c r="AD10" s="2" t="s">
        <v>532</v>
      </c>
      <c r="AE10" s="2" t="s">
        <v>329</v>
      </c>
      <c r="AF10" s="2" t="s">
        <v>534</v>
      </c>
      <c r="AG10" s="2" t="s">
        <v>532</v>
      </c>
      <c r="AH10" s="2" t="s">
        <v>329</v>
      </c>
      <c r="AI10" s="2" t="s">
        <v>536</v>
      </c>
      <c r="AJ10" s="2" t="s">
        <v>536</v>
      </c>
      <c r="AK10" s="2" t="s">
        <v>556</v>
      </c>
      <c r="AL10" s="2" t="s">
        <v>538</v>
      </c>
      <c r="AM10" s="2" t="s">
        <v>539</v>
      </c>
      <c r="AN10" s="2" t="s">
        <v>540</v>
      </c>
    </row>
    <row r="11" ht="12.75" spans="1:40">
      <c r="A11" s="17">
        <v>44076.8966098727</v>
      </c>
      <c r="B11" s="17"/>
      <c r="C11" s="2" t="s">
        <v>602</v>
      </c>
      <c r="D11" s="2" t="s">
        <v>80</v>
      </c>
      <c r="E11" s="42" t="s">
        <v>523</v>
      </c>
      <c r="F11" s="2" t="s">
        <v>524</v>
      </c>
      <c r="G11" s="2" t="s">
        <v>603</v>
      </c>
      <c r="H11" s="2" t="s">
        <v>604</v>
      </c>
      <c r="I11" s="42" t="s">
        <v>605</v>
      </c>
      <c r="J11" s="2" t="s">
        <v>606</v>
      </c>
      <c r="K11" s="2" t="s">
        <v>607</v>
      </c>
      <c r="L11" s="2" t="s">
        <v>53</v>
      </c>
      <c r="M11" s="2" t="s">
        <v>406</v>
      </c>
      <c r="N11" s="2">
        <v>2016</v>
      </c>
      <c r="O11" s="2" t="s">
        <v>606</v>
      </c>
      <c r="P11" s="2" t="s">
        <v>330</v>
      </c>
      <c r="Q11" s="2">
        <v>3</v>
      </c>
      <c r="R11" s="2">
        <v>3</v>
      </c>
      <c r="S11" s="2">
        <v>3</v>
      </c>
      <c r="T11" s="2">
        <v>2</v>
      </c>
      <c r="U11" s="2">
        <v>2</v>
      </c>
      <c r="V11" s="2">
        <v>2</v>
      </c>
      <c r="W11" s="2">
        <v>2</v>
      </c>
      <c r="X11" s="2">
        <v>2</v>
      </c>
      <c r="Y11" s="2">
        <v>3</v>
      </c>
      <c r="Z11" s="2">
        <v>2</v>
      </c>
      <c r="AA11" s="2">
        <v>3</v>
      </c>
      <c r="AB11" s="2">
        <v>3</v>
      </c>
      <c r="AC11" s="2">
        <v>3</v>
      </c>
      <c r="AD11" s="2" t="s">
        <v>532</v>
      </c>
      <c r="AE11" s="2" t="s">
        <v>608</v>
      </c>
      <c r="AF11" s="2" t="s">
        <v>534</v>
      </c>
      <c r="AG11" s="2" t="s">
        <v>563</v>
      </c>
      <c r="AH11" s="2" t="s">
        <v>341</v>
      </c>
      <c r="AI11" s="2" t="s">
        <v>536</v>
      </c>
      <c r="AJ11" s="2" t="s">
        <v>536</v>
      </c>
      <c r="AK11" s="2" t="s">
        <v>609</v>
      </c>
      <c r="AL11" s="2" t="s">
        <v>538</v>
      </c>
      <c r="AM11" s="2" t="s">
        <v>610</v>
      </c>
      <c r="AN11" s="2" t="s">
        <v>540</v>
      </c>
    </row>
    <row r="12" ht="12.75" spans="1:40">
      <c r="A12" s="17">
        <v>44077.4214807407</v>
      </c>
      <c r="B12" s="17"/>
      <c r="C12" s="2" t="s">
        <v>611</v>
      </c>
      <c r="D12" s="2" t="s">
        <v>80</v>
      </c>
      <c r="E12" s="2" t="s">
        <v>612</v>
      </c>
      <c r="F12" s="2" t="s">
        <v>613</v>
      </c>
      <c r="G12" s="2" t="s">
        <v>90</v>
      </c>
      <c r="H12" s="2" t="s">
        <v>614</v>
      </c>
      <c r="I12" s="42" t="s">
        <v>615</v>
      </c>
      <c r="J12" s="2" t="s">
        <v>616</v>
      </c>
      <c r="K12" s="2" t="s">
        <v>88</v>
      </c>
      <c r="L12" s="2" t="s">
        <v>529</v>
      </c>
      <c r="M12" s="2" t="s">
        <v>89</v>
      </c>
      <c r="N12" s="2">
        <v>2019</v>
      </c>
      <c r="O12" s="2" t="s">
        <v>617</v>
      </c>
      <c r="P12" s="2" t="s">
        <v>330</v>
      </c>
      <c r="Q12" s="2">
        <v>5</v>
      </c>
      <c r="R12" s="2">
        <v>5</v>
      </c>
      <c r="S12" s="2">
        <v>4</v>
      </c>
      <c r="T12" s="2">
        <v>4</v>
      </c>
      <c r="U12" s="2">
        <v>4</v>
      </c>
      <c r="V12" s="2">
        <v>4</v>
      </c>
      <c r="W12" s="2">
        <v>4</v>
      </c>
      <c r="X12" s="2">
        <v>4</v>
      </c>
      <c r="Y12" s="2">
        <v>4</v>
      </c>
      <c r="Z12" s="2">
        <v>4</v>
      </c>
      <c r="AA12" s="2">
        <v>4</v>
      </c>
      <c r="AB12" s="2">
        <v>4</v>
      </c>
      <c r="AC12" s="2">
        <v>4</v>
      </c>
      <c r="AD12" s="2" t="s">
        <v>532</v>
      </c>
      <c r="AE12" s="2" t="s">
        <v>618</v>
      </c>
      <c r="AF12" s="2" t="s">
        <v>619</v>
      </c>
      <c r="AG12" s="2" t="s">
        <v>532</v>
      </c>
      <c r="AH12" s="2" t="s">
        <v>620</v>
      </c>
      <c r="AI12" s="2" t="s">
        <v>536</v>
      </c>
      <c r="AJ12" s="2" t="s">
        <v>536</v>
      </c>
      <c r="AK12" s="2" t="s">
        <v>621</v>
      </c>
      <c r="AL12" s="2" t="s">
        <v>538</v>
      </c>
      <c r="AM12" s="2" t="s">
        <v>622</v>
      </c>
      <c r="AN12" s="2" t="s">
        <v>272</v>
      </c>
    </row>
    <row r="13" ht="12.75" spans="1:40">
      <c r="A13" s="17">
        <v>44077.4394670718</v>
      </c>
      <c r="B13" s="17"/>
      <c r="C13" s="2" t="s">
        <v>623</v>
      </c>
      <c r="D13" s="2" t="s">
        <v>53</v>
      </c>
      <c r="E13" s="2" t="s">
        <v>624</v>
      </c>
      <c r="F13" s="2" t="s">
        <v>625</v>
      </c>
      <c r="G13" s="2" t="s">
        <v>90</v>
      </c>
      <c r="H13" s="2" t="s">
        <v>626</v>
      </c>
      <c r="I13" s="42" t="s">
        <v>627</v>
      </c>
      <c r="J13" s="2" t="s">
        <v>628</v>
      </c>
      <c r="K13" s="2" t="s">
        <v>111</v>
      </c>
      <c r="L13" s="2" t="s">
        <v>529</v>
      </c>
      <c r="M13" s="2" t="s">
        <v>89</v>
      </c>
      <c r="N13" s="2">
        <v>2018</v>
      </c>
      <c r="O13" s="2" t="s">
        <v>564</v>
      </c>
      <c r="P13" s="2" t="s">
        <v>342</v>
      </c>
      <c r="Q13" s="2">
        <v>5</v>
      </c>
      <c r="R13" s="2">
        <v>5</v>
      </c>
      <c r="S13" s="2">
        <v>4</v>
      </c>
      <c r="T13" s="2">
        <v>4</v>
      </c>
      <c r="U13" s="2">
        <v>5</v>
      </c>
      <c r="V13" s="2">
        <v>4</v>
      </c>
      <c r="W13" s="2">
        <v>4</v>
      </c>
      <c r="X13" s="2">
        <v>4</v>
      </c>
      <c r="Y13" s="2">
        <v>4</v>
      </c>
      <c r="Z13" s="2">
        <v>4</v>
      </c>
      <c r="AA13" s="2">
        <v>5</v>
      </c>
      <c r="AB13" s="2">
        <v>5</v>
      </c>
      <c r="AC13" s="2">
        <v>4</v>
      </c>
      <c r="AD13" s="2" t="s">
        <v>532</v>
      </c>
      <c r="AE13" s="2" t="s">
        <v>629</v>
      </c>
      <c r="AF13" s="2" t="s">
        <v>534</v>
      </c>
      <c r="AG13" s="2" t="s">
        <v>563</v>
      </c>
      <c r="AH13" s="2" t="s">
        <v>564</v>
      </c>
      <c r="AI13" s="2" t="s">
        <v>565</v>
      </c>
      <c r="AJ13" s="2" t="s">
        <v>565</v>
      </c>
      <c r="AK13" s="2" t="s">
        <v>556</v>
      </c>
      <c r="AL13" s="2" t="s">
        <v>566</v>
      </c>
      <c r="AM13" s="2" t="s">
        <v>622</v>
      </c>
      <c r="AN13" s="2" t="s">
        <v>540</v>
      </c>
    </row>
    <row r="14" ht="12.75" spans="1:40">
      <c r="A14" s="17">
        <v>44077.439467419</v>
      </c>
      <c r="B14" s="17"/>
      <c r="C14" s="2" t="s">
        <v>630</v>
      </c>
      <c r="D14" s="2" t="s">
        <v>53</v>
      </c>
      <c r="E14" s="2" t="s">
        <v>631</v>
      </c>
      <c r="F14" s="2" t="s">
        <v>524</v>
      </c>
      <c r="G14" s="2" t="s">
        <v>90</v>
      </c>
      <c r="H14" s="2" t="s">
        <v>632</v>
      </c>
      <c r="I14" s="42" t="s">
        <v>633</v>
      </c>
      <c r="J14" s="2" t="s">
        <v>628</v>
      </c>
      <c r="K14" s="2" t="s">
        <v>634</v>
      </c>
      <c r="L14" s="2" t="s">
        <v>529</v>
      </c>
      <c r="M14" s="2" t="s">
        <v>635</v>
      </c>
      <c r="N14" s="2">
        <v>2019</v>
      </c>
      <c r="O14" s="2" t="s">
        <v>329</v>
      </c>
      <c r="P14" s="2" t="s">
        <v>330</v>
      </c>
      <c r="Q14" s="2">
        <v>5</v>
      </c>
      <c r="R14" s="2">
        <v>5</v>
      </c>
      <c r="S14" s="2">
        <v>4</v>
      </c>
      <c r="T14" s="2">
        <v>4</v>
      </c>
      <c r="U14" s="2">
        <v>4</v>
      </c>
      <c r="V14" s="2">
        <v>4</v>
      </c>
      <c r="W14" s="2">
        <v>4</v>
      </c>
      <c r="X14" s="2">
        <v>4</v>
      </c>
      <c r="Y14" s="2">
        <v>3</v>
      </c>
      <c r="Z14" s="2">
        <v>4</v>
      </c>
      <c r="AA14" s="2">
        <v>4</v>
      </c>
      <c r="AB14" s="2">
        <v>4</v>
      </c>
      <c r="AC14" s="2">
        <v>4</v>
      </c>
      <c r="AD14" s="2" t="s">
        <v>532</v>
      </c>
      <c r="AE14" s="2" t="s">
        <v>636</v>
      </c>
      <c r="AF14" s="2" t="s">
        <v>534</v>
      </c>
      <c r="AG14" s="2" t="s">
        <v>532</v>
      </c>
      <c r="AH14" s="2" t="s">
        <v>637</v>
      </c>
      <c r="AI14" s="2" t="s">
        <v>565</v>
      </c>
      <c r="AJ14" s="2" t="s">
        <v>565</v>
      </c>
      <c r="AK14" s="2" t="s">
        <v>556</v>
      </c>
      <c r="AL14" s="2" t="s">
        <v>566</v>
      </c>
      <c r="AM14" s="2" t="s">
        <v>622</v>
      </c>
      <c r="AN14" s="2" t="s">
        <v>540</v>
      </c>
    </row>
    <row r="15" ht="12.75" spans="1:40">
      <c r="A15" s="17">
        <v>44077.4918630208</v>
      </c>
      <c r="B15" s="17"/>
      <c r="C15" s="2" t="s">
        <v>638</v>
      </c>
      <c r="D15" s="2" t="s">
        <v>53</v>
      </c>
      <c r="E15" s="2" t="s">
        <v>631</v>
      </c>
      <c r="F15" s="2" t="s">
        <v>524</v>
      </c>
      <c r="G15" s="2" t="s">
        <v>90</v>
      </c>
      <c r="H15" s="2" t="s">
        <v>639</v>
      </c>
      <c r="I15" s="42" t="s">
        <v>633</v>
      </c>
      <c r="J15" s="2" t="s">
        <v>628</v>
      </c>
      <c r="K15" s="2" t="s">
        <v>154</v>
      </c>
      <c r="L15" s="2" t="s">
        <v>529</v>
      </c>
      <c r="M15" s="2" t="s">
        <v>640</v>
      </c>
      <c r="N15" s="2">
        <v>2019</v>
      </c>
      <c r="O15" s="2" t="s">
        <v>641</v>
      </c>
      <c r="P15" s="2" t="s">
        <v>330</v>
      </c>
      <c r="Q15" s="2">
        <v>3</v>
      </c>
      <c r="R15" s="2">
        <v>3</v>
      </c>
      <c r="S15" s="2">
        <v>3</v>
      </c>
      <c r="T15" s="2">
        <v>3</v>
      </c>
      <c r="U15" s="2">
        <v>3</v>
      </c>
      <c r="V15" s="2">
        <v>3</v>
      </c>
      <c r="W15" s="2">
        <v>3</v>
      </c>
      <c r="X15" s="2">
        <v>3</v>
      </c>
      <c r="Y15" s="2">
        <v>3</v>
      </c>
      <c r="Z15" s="2">
        <v>3</v>
      </c>
      <c r="AA15" s="2">
        <v>3</v>
      </c>
      <c r="AB15" s="2">
        <v>3</v>
      </c>
      <c r="AC15" s="2">
        <v>3</v>
      </c>
      <c r="AD15" s="2" t="s">
        <v>532</v>
      </c>
      <c r="AE15" s="2" t="s">
        <v>642</v>
      </c>
      <c r="AF15" s="2" t="s">
        <v>534</v>
      </c>
      <c r="AG15" s="2" t="s">
        <v>563</v>
      </c>
      <c r="AH15" s="2" t="s">
        <v>642</v>
      </c>
      <c r="AI15" s="2" t="s">
        <v>565</v>
      </c>
      <c r="AJ15" s="2" t="s">
        <v>565</v>
      </c>
      <c r="AK15" s="2" t="s">
        <v>556</v>
      </c>
      <c r="AL15" s="2" t="s">
        <v>566</v>
      </c>
      <c r="AM15" s="2" t="s">
        <v>622</v>
      </c>
      <c r="AN15" s="2" t="s">
        <v>272</v>
      </c>
    </row>
    <row r="18" customHeight="1" spans="3:9">
      <c r="C18" t="s">
        <v>224</v>
      </c>
      <c r="D18" s="10">
        <v>0.64</v>
      </c>
      <c r="H18" t="s">
        <v>643</v>
      </c>
      <c r="I18">
        <v>3</v>
      </c>
    </row>
    <row r="19" customHeight="1" spans="3:9">
      <c r="C19" t="s">
        <v>53</v>
      </c>
      <c r="D19" s="10">
        <v>0.36</v>
      </c>
      <c r="H19" t="s">
        <v>644</v>
      </c>
      <c r="I19">
        <v>7</v>
      </c>
    </row>
    <row r="20" customHeight="1" spans="8:9">
      <c r="H20" t="s">
        <v>645</v>
      </c>
      <c r="I20">
        <v>2</v>
      </c>
    </row>
    <row r="21" customHeight="1" spans="8:9">
      <c r="H21" t="s">
        <v>646</v>
      </c>
      <c r="I21">
        <v>1</v>
      </c>
    </row>
    <row r="22" customHeight="1" spans="8:9">
      <c r="H22" t="s">
        <v>647</v>
      </c>
      <c r="I22">
        <v>1</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6"/>
  <sheetViews>
    <sheetView topLeftCell="A84" workbookViewId="0">
      <selection activeCell="F107" sqref="F107"/>
    </sheetView>
  </sheetViews>
  <sheetFormatPr defaultColWidth="9.14285714285714" defaultRowHeight="12.75" outlineLevelCol="6"/>
  <cols>
    <col min="1" max="1" width="25.1428571428571" customWidth="1"/>
    <col min="3" max="3" width="25.7142857142857" customWidth="1"/>
  </cols>
  <sheetData>
    <row r="1" spans="7:7">
      <c r="G1" t="s">
        <v>648</v>
      </c>
    </row>
    <row r="2" spans="1:1">
      <c r="A2" s="15" t="s">
        <v>2</v>
      </c>
    </row>
    <row r="3" spans="1:3">
      <c r="A3" s="7" t="s">
        <v>2</v>
      </c>
      <c r="B3" s="7" t="s">
        <v>446</v>
      </c>
      <c r="C3" s="7" t="s">
        <v>447</v>
      </c>
    </row>
    <row r="4" spans="1:3">
      <c r="A4" s="7" t="s">
        <v>224</v>
      </c>
      <c r="B4" s="7">
        <v>9</v>
      </c>
      <c r="C4" s="9">
        <f>AVERAGE(B4/14*100)</f>
        <v>64.2857142857143</v>
      </c>
    </row>
    <row r="5" spans="1:3">
      <c r="A5" s="7" t="s">
        <v>53</v>
      </c>
      <c r="B5" s="7">
        <v>5</v>
      </c>
      <c r="C5" s="9">
        <f>AVERAGE(B5/14*100)</f>
        <v>35.7142857142857</v>
      </c>
    </row>
    <row r="7" spans="1:1">
      <c r="A7" s="15" t="s">
        <v>3</v>
      </c>
    </row>
    <row r="8" spans="1:3">
      <c r="A8" s="7" t="s">
        <v>649</v>
      </c>
      <c r="B8" s="7" t="s">
        <v>446</v>
      </c>
      <c r="C8" s="7" t="s">
        <v>447</v>
      </c>
    </row>
    <row r="9" spans="1:3">
      <c r="A9" s="7" t="s">
        <v>650</v>
      </c>
      <c r="B9" s="7">
        <v>3</v>
      </c>
      <c r="C9" s="9">
        <f>AVERAGE(B9/14*100)</f>
        <v>21.4285714285714</v>
      </c>
    </row>
    <row r="10" spans="1:3">
      <c r="A10" s="7" t="s">
        <v>74</v>
      </c>
      <c r="B10" s="7">
        <v>7</v>
      </c>
      <c r="C10" s="9">
        <f>AVERAGE(B10/14*100)</f>
        <v>50</v>
      </c>
    </row>
    <row r="11" spans="1:3">
      <c r="A11" s="7" t="s">
        <v>327</v>
      </c>
      <c r="B11" s="7">
        <v>2</v>
      </c>
      <c r="C11" s="9">
        <f>AVERAGE(B11/14*100)</f>
        <v>14.2857142857143</v>
      </c>
    </row>
    <row r="12" spans="1:3">
      <c r="A12" s="7" t="s">
        <v>651</v>
      </c>
      <c r="B12" s="7">
        <v>1</v>
      </c>
      <c r="C12" s="9">
        <f>AVERAGE(B12/14*100)</f>
        <v>7.14285714285714</v>
      </c>
    </row>
    <row r="13" spans="1:3">
      <c r="A13" s="7" t="s">
        <v>652</v>
      </c>
      <c r="B13" s="7">
        <v>1</v>
      </c>
      <c r="C13" s="9">
        <f>AVERAGE(B13/14*100)</f>
        <v>7.14285714285714</v>
      </c>
    </row>
    <row r="15" spans="1:1">
      <c r="A15" s="15" t="s">
        <v>653</v>
      </c>
    </row>
    <row r="16" spans="1:3">
      <c r="A16" s="7" t="s">
        <v>654</v>
      </c>
      <c r="B16" s="7" t="s">
        <v>446</v>
      </c>
      <c r="C16" s="7" t="s">
        <v>447</v>
      </c>
    </row>
    <row r="17" spans="1:3">
      <c r="A17" s="7" t="s">
        <v>531</v>
      </c>
      <c r="B17" s="7">
        <v>1</v>
      </c>
      <c r="C17" s="9">
        <f>AVERAGE(B17/14*100)</f>
        <v>7.14285714285714</v>
      </c>
    </row>
    <row r="18" spans="1:3">
      <c r="A18" s="7" t="s">
        <v>547</v>
      </c>
      <c r="B18" s="7">
        <v>2</v>
      </c>
      <c r="C18" s="9">
        <f t="shared" ref="C18:C27" si="0">AVERAGE(B18/14*100)</f>
        <v>14.2857142857143</v>
      </c>
    </row>
    <row r="19" spans="1:3">
      <c r="A19" s="7" t="s">
        <v>387</v>
      </c>
      <c r="B19" s="7">
        <v>1</v>
      </c>
      <c r="C19" s="9">
        <f t="shared" si="0"/>
        <v>7.14285714285714</v>
      </c>
    </row>
    <row r="20" spans="1:3">
      <c r="A20" s="7" t="s">
        <v>572</v>
      </c>
      <c r="B20" s="7">
        <v>1</v>
      </c>
      <c r="C20" s="9">
        <f t="shared" si="0"/>
        <v>7.14285714285714</v>
      </c>
    </row>
    <row r="21" spans="1:3">
      <c r="A21" s="7" t="s">
        <v>137</v>
      </c>
      <c r="B21" s="7">
        <v>2</v>
      </c>
      <c r="C21" s="9">
        <f t="shared" si="0"/>
        <v>14.2857142857143</v>
      </c>
    </row>
    <row r="22" spans="1:3">
      <c r="A22" s="7" t="s">
        <v>655</v>
      </c>
      <c r="B22" s="7">
        <v>1</v>
      </c>
      <c r="C22" s="9">
        <f t="shared" si="0"/>
        <v>7.14285714285714</v>
      </c>
    </row>
    <row r="23" spans="1:3">
      <c r="A23" s="7" t="s">
        <v>656</v>
      </c>
      <c r="B23" s="7">
        <v>1</v>
      </c>
      <c r="C23" s="9">
        <f t="shared" si="0"/>
        <v>7.14285714285714</v>
      </c>
    </row>
    <row r="24" spans="1:3">
      <c r="A24" s="7" t="s">
        <v>564</v>
      </c>
      <c r="B24" s="7">
        <v>1</v>
      </c>
      <c r="C24" s="9">
        <f t="shared" si="0"/>
        <v>7.14285714285714</v>
      </c>
    </row>
    <row r="25" spans="1:3">
      <c r="A25" s="7" t="s">
        <v>657</v>
      </c>
      <c r="B25" s="7">
        <v>1</v>
      </c>
      <c r="C25" s="9">
        <f t="shared" si="0"/>
        <v>7.14285714285714</v>
      </c>
    </row>
    <row r="26" spans="1:3">
      <c r="A26" s="7" t="s">
        <v>329</v>
      </c>
      <c r="B26" s="7">
        <v>2</v>
      </c>
      <c r="C26" s="9">
        <f t="shared" si="0"/>
        <v>14.2857142857143</v>
      </c>
    </row>
    <row r="27" spans="1:3">
      <c r="A27" s="7" t="s">
        <v>341</v>
      </c>
      <c r="B27" s="7">
        <v>1</v>
      </c>
      <c r="C27" s="9">
        <f t="shared" si="0"/>
        <v>7.14285714285714</v>
      </c>
    </row>
    <row r="29" spans="1:1">
      <c r="A29" s="15" t="s">
        <v>658</v>
      </c>
    </row>
    <row r="30" spans="1:3">
      <c r="A30" s="7" t="s">
        <v>659</v>
      </c>
      <c r="B30" s="7" t="s">
        <v>446</v>
      </c>
      <c r="C30" s="7" t="s">
        <v>447</v>
      </c>
    </row>
    <row r="31" spans="1:3">
      <c r="A31" s="7" t="s">
        <v>660</v>
      </c>
      <c r="B31" s="7">
        <v>9</v>
      </c>
      <c r="C31" s="9">
        <f>AVERAGE(B31/14*100)</f>
        <v>64.2857142857143</v>
      </c>
    </row>
    <row r="32" spans="1:3">
      <c r="A32" s="7" t="s">
        <v>661</v>
      </c>
      <c r="B32" s="7">
        <v>4</v>
      </c>
      <c r="C32" s="9">
        <f>AVERAGE(B32/14*100)</f>
        <v>28.5714285714286</v>
      </c>
    </row>
    <row r="33" spans="1:3">
      <c r="A33" s="7" t="s">
        <v>353</v>
      </c>
      <c r="B33" s="7">
        <v>1</v>
      </c>
      <c r="C33" s="9">
        <f>AVERAGE(B33/14*100)</f>
        <v>7.14285714285714</v>
      </c>
    </row>
    <row r="35" spans="1:1">
      <c r="A35" s="15" t="s">
        <v>662</v>
      </c>
    </row>
    <row r="36" spans="1:3">
      <c r="A36" s="7" t="s">
        <v>663</v>
      </c>
      <c r="B36" s="7" t="s">
        <v>446</v>
      </c>
      <c r="C36" s="7" t="s">
        <v>447</v>
      </c>
    </row>
    <row r="37" spans="1:3">
      <c r="A37" s="7" t="s">
        <v>352</v>
      </c>
      <c r="B37" s="7">
        <v>5</v>
      </c>
      <c r="C37" s="7"/>
    </row>
    <row r="38" spans="1:3">
      <c r="A38" s="7" t="s">
        <v>547</v>
      </c>
      <c r="B38" s="7">
        <v>2</v>
      </c>
      <c r="C38" s="7"/>
    </row>
    <row r="39" spans="1:3">
      <c r="A39" s="7" t="s">
        <v>341</v>
      </c>
      <c r="B39" s="7">
        <v>5</v>
      </c>
      <c r="C39" s="7"/>
    </row>
    <row r="40" spans="1:3">
      <c r="A40" s="7" t="s">
        <v>387</v>
      </c>
      <c r="B40" s="7">
        <v>1</v>
      </c>
      <c r="C40" s="7"/>
    </row>
    <row r="41" spans="1:3">
      <c r="A41" s="7" t="s">
        <v>572</v>
      </c>
      <c r="B41" s="7">
        <v>1</v>
      </c>
      <c r="C41" s="7"/>
    </row>
    <row r="42" spans="1:3">
      <c r="A42" s="7" t="s">
        <v>572</v>
      </c>
      <c r="B42" s="7">
        <v>1</v>
      </c>
      <c r="C42" s="7"/>
    </row>
    <row r="43" spans="1:3">
      <c r="A43" s="7" t="s">
        <v>137</v>
      </c>
      <c r="B43" s="7">
        <v>1</v>
      </c>
      <c r="C43" s="7"/>
    </row>
    <row r="44" spans="1:3">
      <c r="A44" s="7" t="s">
        <v>362</v>
      </c>
      <c r="B44" s="7">
        <v>1</v>
      </c>
      <c r="C44" s="7"/>
    </row>
    <row r="45" spans="1:3">
      <c r="A45" s="7" t="s">
        <v>664</v>
      </c>
      <c r="B45" s="7">
        <v>1</v>
      </c>
      <c r="C45" s="7"/>
    </row>
    <row r="47" spans="1:1">
      <c r="A47" t="s">
        <v>665</v>
      </c>
    </row>
    <row r="49" spans="1:3">
      <c r="A49" s="15" t="s">
        <v>666</v>
      </c>
      <c r="B49" s="15"/>
      <c r="C49" s="15"/>
    </row>
    <row r="50" spans="1:3">
      <c r="A50" s="4" t="s">
        <v>249</v>
      </c>
      <c r="B50" s="4" t="s">
        <v>446</v>
      </c>
      <c r="C50" s="4" t="s">
        <v>447</v>
      </c>
    </row>
    <row r="51" spans="1:3">
      <c r="A51" s="4" t="s">
        <v>534</v>
      </c>
      <c r="B51" s="4">
        <v>13</v>
      </c>
      <c r="C51" s="16">
        <f>AVERAGE(B51/14*100)</f>
        <v>92.8571428571429</v>
      </c>
    </row>
    <row r="52" spans="1:3">
      <c r="A52" s="4" t="s">
        <v>619</v>
      </c>
      <c r="B52" s="4">
        <v>1</v>
      </c>
      <c r="C52" s="16">
        <f>AVERAGE(B52/14*100)</f>
        <v>7.14285714285714</v>
      </c>
    </row>
    <row r="54" spans="1:3">
      <c r="A54" s="15" t="s">
        <v>667</v>
      </c>
      <c r="B54" s="15"/>
      <c r="C54" s="15"/>
    </row>
    <row r="55" spans="1:3">
      <c r="A55" s="7" t="s">
        <v>668</v>
      </c>
      <c r="B55" s="7" t="s">
        <v>446</v>
      </c>
      <c r="C55" s="7" t="s">
        <v>447</v>
      </c>
    </row>
    <row r="56" spans="1:3">
      <c r="A56" s="7" t="s">
        <v>540</v>
      </c>
      <c r="B56" s="7">
        <v>10</v>
      </c>
      <c r="C56" s="9">
        <f>AVERAGE(B56/14*100)</f>
        <v>71.4285714285714</v>
      </c>
    </row>
    <row r="57" spans="1:3">
      <c r="A57" s="7" t="s">
        <v>272</v>
      </c>
      <c r="B57" s="7">
        <v>4</v>
      </c>
      <c r="C57" s="9">
        <f>AVERAGE(B57/14*100)</f>
        <v>28.5714285714286</v>
      </c>
    </row>
    <row r="59" spans="1:1">
      <c r="A59" s="15" t="s">
        <v>669</v>
      </c>
    </row>
    <row r="60" spans="1:3">
      <c r="A60" s="7" t="s">
        <v>654</v>
      </c>
      <c r="B60" s="7" t="s">
        <v>446</v>
      </c>
      <c r="C60" s="7" t="s">
        <v>447</v>
      </c>
    </row>
    <row r="61" spans="1:3">
      <c r="A61" s="7" t="s">
        <v>387</v>
      </c>
      <c r="B61" s="7">
        <v>2</v>
      </c>
      <c r="C61" s="7"/>
    </row>
    <row r="62" spans="1:3">
      <c r="A62" s="7" t="s">
        <v>670</v>
      </c>
      <c r="B62" s="7">
        <v>1</v>
      </c>
      <c r="C62" s="7"/>
    </row>
    <row r="63" spans="1:3">
      <c r="A63" s="7" t="s">
        <v>547</v>
      </c>
      <c r="B63" s="7">
        <v>1</v>
      </c>
      <c r="C63" s="7"/>
    </row>
    <row r="64" spans="1:3">
      <c r="A64" s="7" t="s">
        <v>341</v>
      </c>
      <c r="B64" s="7">
        <v>4</v>
      </c>
      <c r="C64" s="7"/>
    </row>
    <row r="65" spans="1:3">
      <c r="A65" s="7" t="s">
        <v>564</v>
      </c>
      <c r="B65" s="7">
        <v>2</v>
      </c>
      <c r="C65" s="7"/>
    </row>
    <row r="66" spans="1:3">
      <c r="A66" s="7" t="s">
        <v>572</v>
      </c>
      <c r="B66" s="7">
        <v>1</v>
      </c>
      <c r="C66" s="7"/>
    </row>
    <row r="67" spans="1:3">
      <c r="A67" s="7" t="s">
        <v>137</v>
      </c>
      <c r="B67" s="7">
        <v>1</v>
      </c>
      <c r="C67" s="7"/>
    </row>
    <row r="68" spans="1:3">
      <c r="A68" s="7" t="s">
        <v>362</v>
      </c>
      <c r="B68" s="7">
        <v>1</v>
      </c>
      <c r="C68" s="7"/>
    </row>
    <row r="69" spans="1:3">
      <c r="A69" s="7" t="s">
        <v>329</v>
      </c>
      <c r="B69" s="7">
        <v>2</v>
      </c>
      <c r="C69" s="7"/>
    </row>
    <row r="70" spans="1:3">
      <c r="A70" s="7" t="s">
        <v>657</v>
      </c>
      <c r="B70" s="7">
        <v>1</v>
      </c>
      <c r="C70" s="7"/>
    </row>
    <row r="71" spans="1:1">
      <c r="A71" t="s">
        <v>665</v>
      </c>
    </row>
    <row r="73" spans="1:1">
      <c r="A73" s="15" t="s">
        <v>671</v>
      </c>
    </row>
    <row r="74" spans="1:3">
      <c r="A74" s="7" t="s">
        <v>249</v>
      </c>
      <c r="B74" s="7" t="s">
        <v>446</v>
      </c>
      <c r="C74" s="7" t="s">
        <v>447</v>
      </c>
    </row>
    <row r="75" spans="1:3">
      <c r="A75" s="7" t="s">
        <v>536</v>
      </c>
      <c r="B75" s="7">
        <v>9</v>
      </c>
      <c r="C75" s="9">
        <f>AVERAGE(B75/14*100)</f>
        <v>64.2857142857143</v>
      </c>
    </row>
    <row r="76" spans="1:3">
      <c r="A76" s="7" t="s">
        <v>565</v>
      </c>
      <c r="B76" s="7">
        <v>5</v>
      </c>
      <c r="C76" s="9">
        <f>AVERAGE(B76/14*100)</f>
        <v>35.7142857142857</v>
      </c>
    </row>
    <row r="78" spans="1:1">
      <c r="A78" s="15" t="s">
        <v>672</v>
      </c>
    </row>
    <row r="79" spans="1:3">
      <c r="A79" s="7" t="s">
        <v>249</v>
      </c>
      <c r="B79" s="7" t="s">
        <v>446</v>
      </c>
      <c r="C79" s="7" t="s">
        <v>447</v>
      </c>
    </row>
    <row r="80" spans="1:3">
      <c r="A80" s="7" t="s">
        <v>536</v>
      </c>
      <c r="B80" s="7">
        <v>10</v>
      </c>
      <c r="C80" s="9">
        <f>AVERAGE(B80/14*100)</f>
        <v>71.4285714285714</v>
      </c>
    </row>
    <row r="81" spans="1:3">
      <c r="A81" s="7" t="s">
        <v>565</v>
      </c>
      <c r="B81" s="7">
        <v>4</v>
      </c>
      <c r="C81" s="9">
        <f>AVERAGE(B81/14*100)</f>
        <v>28.5714285714286</v>
      </c>
    </row>
    <row r="83" spans="1:1">
      <c r="A83" s="15" t="s">
        <v>673</v>
      </c>
    </row>
    <row r="84" spans="1:3">
      <c r="A84" s="4" t="s">
        <v>674</v>
      </c>
      <c r="B84" s="4" t="s">
        <v>446</v>
      </c>
      <c r="C84" s="4" t="s">
        <v>447</v>
      </c>
    </row>
    <row r="85" spans="1:3">
      <c r="A85" s="4" t="s">
        <v>537</v>
      </c>
      <c r="B85" s="4">
        <v>1</v>
      </c>
      <c r="C85" s="4"/>
    </row>
    <row r="86" spans="1:3">
      <c r="A86" s="4" t="s">
        <v>675</v>
      </c>
      <c r="B86" s="4">
        <v>10</v>
      </c>
      <c r="C86" s="4"/>
    </row>
    <row r="87" spans="1:3">
      <c r="A87" s="4" t="s">
        <v>676</v>
      </c>
      <c r="B87" s="4">
        <v>2</v>
      </c>
      <c r="C87" s="4"/>
    </row>
    <row r="88" spans="1:3">
      <c r="A88" s="4" t="s">
        <v>609</v>
      </c>
      <c r="B88" s="4">
        <v>1</v>
      </c>
      <c r="C88" s="4"/>
    </row>
    <row r="89" spans="1:3">
      <c r="A89" s="4" t="s">
        <v>272</v>
      </c>
      <c r="B89" s="4">
        <v>1</v>
      </c>
      <c r="C89" s="4"/>
    </row>
    <row r="90" spans="1:1">
      <c r="A90" t="s">
        <v>665</v>
      </c>
    </row>
    <row r="92" spans="1:1">
      <c r="A92" s="15" t="s">
        <v>677</v>
      </c>
    </row>
    <row r="93" spans="1:3">
      <c r="A93" s="7" t="s">
        <v>249</v>
      </c>
      <c r="B93" s="7" t="s">
        <v>446</v>
      </c>
      <c r="C93" s="7" t="s">
        <v>447</v>
      </c>
    </row>
    <row r="94" spans="1:3">
      <c r="A94" s="7" t="s">
        <v>538</v>
      </c>
      <c r="B94" s="7">
        <v>9</v>
      </c>
      <c r="C94" s="9">
        <f>AVERAGE(B94/14*100)</f>
        <v>64.2857142857143</v>
      </c>
    </row>
    <row r="95" spans="1:3">
      <c r="A95" s="7" t="s">
        <v>566</v>
      </c>
      <c r="B95" s="7">
        <v>5</v>
      </c>
      <c r="C95" s="9">
        <f>AVERAGE(B95/14*100)</f>
        <v>35.7142857142857</v>
      </c>
    </row>
    <row r="97" spans="1:1">
      <c r="A97" s="15" t="s">
        <v>678</v>
      </c>
    </row>
    <row r="98" spans="1:3">
      <c r="A98" s="7" t="s">
        <v>679</v>
      </c>
      <c r="B98" s="7" t="s">
        <v>446</v>
      </c>
      <c r="C98" s="7" t="s">
        <v>447</v>
      </c>
    </row>
    <row r="99" spans="1:3">
      <c r="A99" s="7" t="s">
        <v>680</v>
      </c>
      <c r="B99" s="7">
        <v>9</v>
      </c>
      <c r="C99" s="9">
        <f>AVERAGE(B99/14*100)</f>
        <v>64.2857142857143</v>
      </c>
    </row>
    <row r="100" spans="1:3">
      <c r="A100" s="7" t="s">
        <v>681</v>
      </c>
      <c r="B100" s="7">
        <v>1</v>
      </c>
      <c r="C100" s="9">
        <f>AVERAGE(B100/14*100)</f>
        <v>7.14285714285714</v>
      </c>
    </row>
    <row r="101" spans="1:3">
      <c r="A101" s="7" t="s">
        <v>622</v>
      </c>
      <c r="B101" s="7">
        <v>4</v>
      </c>
      <c r="C101" s="9">
        <f>AVERAGE(B101/14*100)</f>
        <v>28.5714285714286</v>
      </c>
    </row>
    <row r="103" spans="1:1">
      <c r="A103" s="15" t="s">
        <v>682</v>
      </c>
    </row>
    <row r="104" spans="1:3">
      <c r="A104" s="7" t="s">
        <v>249</v>
      </c>
      <c r="B104" s="7" t="s">
        <v>446</v>
      </c>
      <c r="C104" s="7" t="s">
        <v>447</v>
      </c>
    </row>
    <row r="105" spans="1:3">
      <c r="A105" s="7" t="s">
        <v>540</v>
      </c>
      <c r="B105" s="7">
        <v>10</v>
      </c>
      <c r="C105" s="9">
        <f>AVERAGE(B105/14*100)</f>
        <v>71.4285714285714</v>
      </c>
    </row>
    <row r="106" spans="1:3">
      <c r="A106" s="7" t="s">
        <v>272</v>
      </c>
      <c r="B106" s="7">
        <v>4</v>
      </c>
      <c r="C106" s="9">
        <f>AVERAGE(B106/14*100)</f>
        <v>28.5714285714286</v>
      </c>
    </row>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29" sqref="A29"/>
    </sheetView>
  </sheetViews>
  <sheetFormatPr defaultColWidth="9.14285714285714" defaultRowHeight="12.75"/>
  <cols>
    <col min="1" max="1" width="84.4285714285714" customWidth="1"/>
    <col min="8" max="12" width="12.8571428571429"/>
  </cols>
  <sheetData>
    <row r="1" spans="1:12">
      <c r="A1" s="6" t="s">
        <v>292</v>
      </c>
      <c r="B1" s="3" t="s">
        <v>483</v>
      </c>
      <c r="C1" s="3"/>
      <c r="D1" s="3"/>
      <c r="E1" s="3"/>
      <c r="F1" s="3"/>
      <c r="G1" s="7"/>
      <c r="H1" s="7"/>
      <c r="I1" s="7"/>
      <c r="J1" s="7"/>
      <c r="K1" s="7"/>
      <c r="L1" s="7"/>
    </row>
    <row r="2" spans="1:12">
      <c r="A2" s="6"/>
      <c r="B2" s="6">
        <v>5</v>
      </c>
      <c r="C2" s="6">
        <v>4</v>
      </c>
      <c r="D2" s="6">
        <v>3</v>
      </c>
      <c r="E2" s="6">
        <v>2</v>
      </c>
      <c r="F2" s="6">
        <v>1</v>
      </c>
      <c r="G2" s="7" t="s">
        <v>275</v>
      </c>
      <c r="H2" s="7" t="s">
        <v>683</v>
      </c>
      <c r="I2" s="7" t="s">
        <v>210</v>
      </c>
      <c r="J2" s="7" t="s">
        <v>211</v>
      </c>
      <c r="K2" s="7" t="s">
        <v>294</v>
      </c>
      <c r="L2" s="7" t="s">
        <v>213</v>
      </c>
    </row>
    <row r="3" spans="1:12">
      <c r="A3" s="8" t="s">
        <v>498</v>
      </c>
      <c r="B3" s="7">
        <v>7</v>
      </c>
      <c r="C3" s="7">
        <v>5</v>
      </c>
      <c r="D3" s="7">
        <v>2</v>
      </c>
      <c r="E3" s="7">
        <v>0</v>
      </c>
      <c r="F3" s="7">
        <v>0</v>
      </c>
      <c r="G3" s="7">
        <f>SUM(B3:F3)</f>
        <v>14</v>
      </c>
      <c r="H3" s="9">
        <f>AVERAGE(B3/14*100)</f>
        <v>50</v>
      </c>
      <c r="I3" s="9">
        <f>AVERAGE(C3/14*100)</f>
        <v>35.7142857142857</v>
      </c>
      <c r="J3" s="9">
        <f>AVERAGE(D3/14*100)</f>
        <v>14.2857142857143</v>
      </c>
      <c r="K3" s="9">
        <f>AVERAGE(E3/14*100)</f>
        <v>0</v>
      </c>
      <c r="L3" s="9">
        <f>AVERAGE(F3/14*100)</f>
        <v>0</v>
      </c>
    </row>
    <row r="4" spans="1:12">
      <c r="A4" s="8" t="s">
        <v>499</v>
      </c>
      <c r="B4" s="7">
        <v>5</v>
      </c>
      <c r="C4" s="7">
        <v>7</v>
      </c>
      <c r="D4" s="7">
        <v>2</v>
      </c>
      <c r="E4" s="7">
        <v>0</v>
      </c>
      <c r="F4" s="7">
        <v>0</v>
      </c>
      <c r="G4" s="7">
        <f t="shared" ref="G4:G15" si="0">SUM(B4:F4)</f>
        <v>14</v>
      </c>
      <c r="H4" s="9">
        <f t="shared" ref="H4:H15" si="1">AVERAGE(B4/14*100)</f>
        <v>35.7142857142857</v>
      </c>
      <c r="I4" s="9">
        <f t="shared" ref="I4:I15" si="2">AVERAGE(C4/14*100)</f>
        <v>50</v>
      </c>
      <c r="J4" s="9">
        <f t="shared" ref="J4:J15" si="3">AVERAGE(D4/14*100)</f>
        <v>14.2857142857143</v>
      </c>
      <c r="K4" s="9">
        <f t="shared" ref="K4:K15" si="4">AVERAGE(E4/14*100)</f>
        <v>0</v>
      </c>
      <c r="L4" s="9">
        <f t="shared" ref="L4:L15" si="5">AVERAGE(F4/14*100)</f>
        <v>0</v>
      </c>
    </row>
    <row r="5" spans="1:12">
      <c r="A5" s="8" t="s">
        <v>500</v>
      </c>
      <c r="B5" s="7">
        <v>5</v>
      </c>
      <c r="C5" s="7">
        <v>5</v>
      </c>
      <c r="D5" s="7">
        <v>4</v>
      </c>
      <c r="E5" s="7">
        <v>0</v>
      </c>
      <c r="F5" s="7">
        <v>0</v>
      </c>
      <c r="G5" s="7">
        <f t="shared" si="0"/>
        <v>14</v>
      </c>
      <c r="H5" s="9">
        <f t="shared" si="1"/>
        <v>35.7142857142857</v>
      </c>
      <c r="I5" s="9">
        <f t="shared" si="2"/>
        <v>35.7142857142857</v>
      </c>
      <c r="J5" s="9">
        <f t="shared" si="3"/>
        <v>28.5714285714286</v>
      </c>
      <c r="K5" s="9">
        <f t="shared" si="4"/>
        <v>0</v>
      </c>
      <c r="L5" s="9">
        <f t="shared" si="5"/>
        <v>0</v>
      </c>
    </row>
    <row r="6" spans="1:12">
      <c r="A6" s="8" t="s">
        <v>501</v>
      </c>
      <c r="B6" s="7">
        <v>2</v>
      </c>
      <c r="C6" s="7">
        <v>6</v>
      </c>
      <c r="D6" s="7">
        <v>2</v>
      </c>
      <c r="E6" s="7">
        <v>3</v>
      </c>
      <c r="F6" s="7">
        <v>1</v>
      </c>
      <c r="G6" s="7">
        <f t="shared" si="0"/>
        <v>14</v>
      </c>
      <c r="H6" s="9">
        <f t="shared" si="1"/>
        <v>14.2857142857143</v>
      </c>
      <c r="I6" s="9">
        <f t="shared" si="2"/>
        <v>42.8571428571429</v>
      </c>
      <c r="J6" s="9">
        <f t="shared" si="3"/>
        <v>14.2857142857143</v>
      </c>
      <c r="K6" s="9">
        <f t="shared" si="4"/>
        <v>21.4285714285714</v>
      </c>
      <c r="L6" s="9">
        <f t="shared" si="5"/>
        <v>7.14285714285714</v>
      </c>
    </row>
    <row r="7" spans="1:12">
      <c r="A7" s="8" t="s">
        <v>502</v>
      </c>
      <c r="B7" s="7">
        <v>3</v>
      </c>
      <c r="C7" s="7">
        <v>4</v>
      </c>
      <c r="D7" s="7">
        <v>6</v>
      </c>
      <c r="E7" s="7">
        <v>1</v>
      </c>
      <c r="F7" s="7">
        <v>0</v>
      </c>
      <c r="G7" s="7">
        <f t="shared" si="0"/>
        <v>14</v>
      </c>
      <c r="H7" s="9">
        <f t="shared" si="1"/>
        <v>21.4285714285714</v>
      </c>
      <c r="I7" s="9">
        <f t="shared" si="2"/>
        <v>28.5714285714286</v>
      </c>
      <c r="J7" s="9">
        <f t="shared" si="3"/>
        <v>42.8571428571429</v>
      </c>
      <c r="K7" s="9">
        <f t="shared" si="4"/>
        <v>7.14285714285714</v>
      </c>
      <c r="L7" s="9">
        <f t="shared" si="5"/>
        <v>0</v>
      </c>
    </row>
    <row r="8" spans="1:12">
      <c r="A8" s="8" t="s">
        <v>503</v>
      </c>
      <c r="B8" s="7">
        <v>1</v>
      </c>
      <c r="C8" s="7">
        <v>6</v>
      </c>
      <c r="D8" s="7">
        <v>5</v>
      </c>
      <c r="E8" s="7">
        <v>2</v>
      </c>
      <c r="F8" s="7">
        <v>0</v>
      </c>
      <c r="G8" s="7">
        <f t="shared" si="0"/>
        <v>14</v>
      </c>
      <c r="H8" s="9">
        <f t="shared" si="1"/>
        <v>7.14285714285714</v>
      </c>
      <c r="I8" s="9">
        <f t="shared" si="2"/>
        <v>42.8571428571429</v>
      </c>
      <c r="J8" s="9">
        <f t="shared" si="3"/>
        <v>35.7142857142857</v>
      </c>
      <c r="K8" s="9">
        <f t="shared" si="4"/>
        <v>14.2857142857143</v>
      </c>
      <c r="L8" s="9">
        <f t="shared" si="5"/>
        <v>0</v>
      </c>
    </row>
    <row r="9" spans="1:12">
      <c r="A9" s="8" t="s">
        <v>504</v>
      </c>
      <c r="B9" s="7">
        <v>1</v>
      </c>
      <c r="C9" s="7">
        <v>5</v>
      </c>
      <c r="D9" s="7">
        <v>6</v>
      </c>
      <c r="E9" s="7">
        <v>2</v>
      </c>
      <c r="F9" s="7">
        <v>0</v>
      </c>
      <c r="G9" s="7">
        <f t="shared" si="0"/>
        <v>14</v>
      </c>
      <c r="H9" s="9">
        <f t="shared" si="1"/>
        <v>7.14285714285714</v>
      </c>
      <c r="I9" s="9">
        <f t="shared" si="2"/>
        <v>35.7142857142857</v>
      </c>
      <c r="J9" s="9">
        <f t="shared" si="3"/>
        <v>42.8571428571429</v>
      </c>
      <c r="K9" s="9">
        <f t="shared" si="4"/>
        <v>14.2857142857143</v>
      </c>
      <c r="L9" s="9">
        <f t="shared" si="5"/>
        <v>0</v>
      </c>
    </row>
    <row r="10" spans="1:12">
      <c r="A10" s="8" t="s">
        <v>505</v>
      </c>
      <c r="B10" s="7">
        <v>1</v>
      </c>
      <c r="C10" s="7">
        <v>6</v>
      </c>
      <c r="D10" s="7">
        <v>4</v>
      </c>
      <c r="E10" s="7">
        <v>3</v>
      </c>
      <c r="F10" s="7">
        <v>0</v>
      </c>
      <c r="G10" s="7">
        <f t="shared" si="0"/>
        <v>14</v>
      </c>
      <c r="H10" s="9">
        <f t="shared" si="1"/>
        <v>7.14285714285714</v>
      </c>
      <c r="I10" s="9">
        <f t="shared" si="2"/>
        <v>42.8571428571429</v>
      </c>
      <c r="J10" s="9">
        <f t="shared" si="3"/>
        <v>28.5714285714286</v>
      </c>
      <c r="K10" s="9">
        <f t="shared" si="4"/>
        <v>21.4285714285714</v>
      </c>
      <c r="L10" s="9">
        <f t="shared" si="5"/>
        <v>0</v>
      </c>
    </row>
    <row r="11" spans="1:12">
      <c r="A11" s="8" t="s">
        <v>506</v>
      </c>
      <c r="B11" s="7">
        <v>0</v>
      </c>
      <c r="C11" s="7">
        <v>4</v>
      </c>
      <c r="D11" s="7">
        <v>8</v>
      </c>
      <c r="E11" s="7">
        <v>2</v>
      </c>
      <c r="F11" s="7">
        <v>0</v>
      </c>
      <c r="G11" s="7">
        <f t="shared" si="0"/>
        <v>14</v>
      </c>
      <c r="H11" s="9">
        <f t="shared" si="1"/>
        <v>0</v>
      </c>
      <c r="I11" s="9">
        <f t="shared" si="2"/>
        <v>28.5714285714286</v>
      </c>
      <c r="J11" s="9">
        <f t="shared" si="3"/>
        <v>57.1428571428571</v>
      </c>
      <c r="K11" s="9">
        <f t="shared" si="4"/>
        <v>14.2857142857143</v>
      </c>
      <c r="L11" s="9">
        <f t="shared" si="5"/>
        <v>0</v>
      </c>
    </row>
    <row r="12" spans="1:12">
      <c r="A12" s="8" t="s">
        <v>507</v>
      </c>
      <c r="B12" s="7">
        <v>0</v>
      </c>
      <c r="C12" s="7">
        <v>4</v>
      </c>
      <c r="D12" s="7">
        <v>7</v>
      </c>
      <c r="E12" s="7">
        <v>3</v>
      </c>
      <c r="F12" s="7">
        <v>0</v>
      </c>
      <c r="G12" s="7">
        <f t="shared" si="0"/>
        <v>14</v>
      </c>
      <c r="H12" s="9">
        <f t="shared" si="1"/>
        <v>0</v>
      </c>
      <c r="I12" s="9">
        <f t="shared" si="2"/>
        <v>28.5714285714286</v>
      </c>
      <c r="J12" s="9">
        <f t="shared" si="3"/>
        <v>50</v>
      </c>
      <c r="K12" s="9">
        <f t="shared" si="4"/>
        <v>21.4285714285714</v>
      </c>
      <c r="L12" s="9">
        <f t="shared" si="5"/>
        <v>0</v>
      </c>
    </row>
    <row r="13" spans="1:12">
      <c r="A13" s="8" t="s">
        <v>508</v>
      </c>
      <c r="B13" s="7">
        <v>4</v>
      </c>
      <c r="C13" s="7">
        <v>3</v>
      </c>
      <c r="D13" s="7">
        <v>6</v>
      </c>
      <c r="E13" s="7">
        <v>1</v>
      </c>
      <c r="F13" s="7">
        <v>0</v>
      </c>
      <c r="G13" s="7">
        <f t="shared" si="0"/>
        <v>14</v>
      </c>
      <c r="H13" s="9">
        <f t="shared" si="1"/>
        <v>28.5714285714286</v>
      </c>
      <c r="I13" s="9">
        <f t="shared" si="2"/>
        <v>21.4285714285714</v>
      </c>
      <c r="J13" s="9">
        <f t="shared" si="3"/>
        <v>42.8571428571429</v>
      </c>
      <c r="K13" s="9">
        <f t="shared" si="4"/>
        <v>7.14285714285714</v>
      </c>
      <c r="L13" s="9">
        <f t="shared" si="5"/>
        <v>0</v>
      </c>
    </row>
    <row r="14" spans="1:12">
      <c r="A14" s="8" t="s">
        <v>509</v>
      </c>
      <c r="B14" s="7">
        <v>4</v>
      </c>
      <c r="C14" s="7">
        <v>4</v>
      </c>
      <c r="D14" s="7">
        <v>5</v>
      </c>
      <c r="E14" s="7">
        <v>1</v>
      </c>
      <c r="F14" s="7">
        <v>0</v>
      </c>
      <c r="G14" s="7">
        <f t="shared" si="0"/>
        <v>14</v>
      </c>
      <c r="H14" s="9">
        <f t="shared" si="1"/>
        <v>28.5714285714286</v>
      </c>
      <c r="I14" s="9">
        <f t="shared" si="2"/>
        <v>28.5714285714286</v>
      </c>
      <c r="J14" s="9">
        <f t="shared" si="3"/>
        <v>35.7142857142857</v>
      </c>
      <c r="K14" s="9">
        <f t="shared" si="4"/>
        <v>7.14285714285714</v>
      </c>
      <c r="L14" s="9">
        <f t="shared" si="5"/>
        <v>0</v>
      </c>
    </row>
    <row r="15" spans="1:12">
      <c r="A15" s="11" t="s">
        <v>510</v>
      </c>
      <c r="B15" s="12">
        <v>2</v>
      </c>
      <c r="C15" s="12">
        <v>6</v>
      </c>
      <c r="D15" s="12">
        <v>4</v>
      </c>
      <c r="E15" s="12">
        <v>2</v>
      </c>
      <c r="F15" s="12">
        <v>0</v>
      </c>
      <c r="G15" s="12">
        <f t="shared" si="0"/>
        <v>14</v>
      </c>
      <c r="H15" s="13">
        <f t="shared" si="1"/>
        <v>14.2857142857143</v>
      </c>
      <c r="I15" s="13">
        <f t="shared" si="2"/>
        <v>42.8571428571429</v>
      </c>
      <c r="J15" s="13">
        <f t="shared" si="3"/>
        <v>28.5714285714286</v>
      </c>
      <c r="K15" s="13">
        <f t="shared" si="4"/>
        <v>14.2857142857143</v>
      </c>
      <c r="L15" s="13">
        <f t="shared" si="5"/>
        <v>0</v>
      </c>
    </row>
    <row r="16" spans="1:12">
      <c r="A16" s="14" t="s">
        <v>275</v>
      </c>
      <c r="B16" s="14">
        <f>SUM(B3:B15)</f>
        <v>35</v>
      </c>
      <c r="C16" s="14">
        <f>SUM(C3:C15)</f>
        <v>65</v>
      </c>
      <c r="D16" s="14">
        <f>SUM(D3:D15)</f>
        <v>61</v>
      </c>
      <c r="E16" s="14">
        <f>SUM(E3:E15)</f>
        <v>20</v>
      </c>
      <c r="F16" s="14">
        <f>SUM(F3:F15)</f>
        <v>1</v>
      </c>
      <c r="G16" s="14"/>
      <c r="H16" s="14"/>
      <c r="I16" s="14"/>
      <c r="J16" s="14"/>
      <c r="K16" s="14"/>
      <c r="L16" s="14"/>
    </row>
  </sheetData>
  <mergeCells count="1">
    <mergeCell ref="B1:F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tabSelected="1" zoomScale="115" zoomScaleNormal="115" workbookViewId="0">
      <selection activeCell="C17" sqref="C17"/>
    </sheetView>
  </sheetViews>
  <sheetFormatPr defaultColWidth="9.14285714285714" defaultRowHeight="12.75"/>
  <cols>
    <col min="1" max="1" width="19.8571428571429" customWidth="1"/>
    <col min="2" max="2" width="16.2857142857143" customWidth="1"/>
    <col min="3" max="3" width="15.8571428571429" customWidth="1"/>
    <col min="16" max="16" width="13.8571428571429" customWidth="1"/>
  </cols>
  <sheetData>
    <row r="1" spans="2:15">
      <c r="B1" s="1" t="s">
        <v>498</v>
      </c>
      <c r="C1" s="1" t="s">
        <v>499</v>
      </c>
      <c r="D1" s="1" t="s">
        <v>500</v>
      </c>
      <c r="E1" s="1" t="s">
        <v>501</v>
      </c>
      <c r="F1" s="1" t="s">
        <v>502</v>
      </c>
      <c r="G1" s="1" t="s">
        <v>503</v>
      </c>
      <c r="H1" s="1" t="s">
        <v>504</v>
      </c>
      <c r="I1" s="1" t="s">
        <v>505</v>
      </c>
      <c r="J1" s="1" t="s">
        <v>506</v>
      </c>
      <c r="K1" s="1" t="s">
        <v>507</v>
      </c>
      <c r="L1" s="1" t="s">
        <v>508</v>
      </c>
      <c r="M1" s="1" t="s">
        <v>509</v>
      </c>
      <c r="N1" s="1" t="s">
        <v>510</v>
      </c>
      <c r="O1" t="s">
        <v>275</v>
      </c>
    </row>
    <row r="2" spans="1:16">
      <c r="A2" s="2" t="s">
        <v>528</v>
      </c>
      <c r="B2" s="2">
        <v>4</v>
      </c>
      <c r="C2" s="2">
        <v>4</v>
      </c>
      <c r="D2" s="2">
        <v>3</v>
      </c>
      <c r="E2" s="2">
        <v>1</v>
      </c>
      <c r="F2" s="2">
        <v>3</v>
      </c>
      <c r="G2" s="2">
        <v>5</v>
      </c>
      <c r="H2" s="2">
        <v>3</v>
      </c>
      <c r="I2" s="2">
        <v>3</v>
      </c>
      <c r="J2" s="2">
        <v>3</v>
      </c>
      <c r="K2" s="2">
        <v>3</v>
      </c>
      <c r="L2" s="2">
        <v>3</v>
      </c>
      <c r="M2" s="2">
        <v>3</v>
      </c>
      <c r="N2" s="2">
        <v>2</v>
      </c>
      <c r="O2">
        <f>SUM(B2:N2)</f>
        <v>40</v>
      </c>
      <c r="P2" t="s">
        <v>276</v>
      </c>
    </row>
    <row r="3" spans="1:16">
      <c r="A3" s="2" t="s">
        <v>548</v>
      </c>
      <c r="B3" s="2">
        <v>5</v>
      </c>
      <c r="C3" s="2">
        <v>5</v>
      </c>
      <c r="D3" s="2">
        <v>5</v>
      </c>
      <c r="E3" s="2">
        <v>5</v>
      </c>
      <c r="F3" s="2">
        <v>5</v>
      </c>
      <c r="G3" s="2">
        <v>3</v>
      </c>
      <c r="H3" s="2">
        <v>4</v>
      </c>
      <c r="I3" s="2">
        <v>5</v>
      </c>
      <c r="J3" s="2">
        <v>4</v>
      </c>
      <c r="K3" s="2">
        <v>4</v>
      </c>
      <c r="L3" s="2">
        <v>5</v>
      </c>
      <c r="M3" s="2">
        <v>5</v>
      </c>
      <c r="N3" s="2">
        <v>5</v>
      </c>
      <c r="O3">
        <f t="shared" ref="O3:O15" si="0">SUM(B3:N3)</f>
        <v>60</v>
      </c>
      <c r="P3" t="s">
        <v>277</v>
      </c>
    </row>
    <row r="4" spans="1:16">
      <c r="A4" s="2" t="s">
        <v>382</v>
      </c>
      <c r="B4" s="2">
        <v>5</v>
      </c>
      <c r="C4" s="2">
        <v>4</v>
      </c>
      <c r="D4" s="2">
        <v>5</v>
      </c>
      <c r="E4" s="2">
        <v>5</v>
      </c>
      <c r="F4" s="2">
        <v>5</v>
      </c>
      <c r="G4" s="2">
        <v>4</v>
      </c>
      <c r="H4" s="2">
        <v>5</v>
      </c>
      <c r="I4" s="2">
        <v>4</v>
      </c>
      <c r="J4" s="2">
        <v>4</v>
      </c>
      <c r="K4" s="2">
        <v>3</v>
      </c>
      <c r="L4" s="2">
        <v>5</v>
      </c>
      <c r="M4" s="2">
        <v>5</v>
      </c>
      <c r="N4" s="2">
        <v>5</v>
      </c>
      <c r="O4">
        <f t="shared" si="0"/>
        <v>59</v>
      </c>
      <c r="P4" t="s">
        <v>277</v>
      </c>
    </row>
    <row r="5" spans="1:16">
      <c r="A5" s="2" t="s">
        <v>562</v>
      </c>
      <c r="B5" s="2">
        <v>5</v>
      </c>
      <c r="C5" s="2">
        <v>5</v>
      </c>
      <c r="D5" s="2">
        <v>5</v>
      </c>
      <c r="E5" s="2">
        <v>4</v>
      </c>
      <c r="F5" s="2">
        <v>3</v>
      </c>
      <c r="G5" s="2">
        <v>3</v>
      </c>
      <c r="H5" s="2">
        <v>3</v>
      </c>
      <c r="I5" s="2">
        <v>4</v>
      </c>
      <c r="J5" s="2">
        <v>3</v>
      </c>
      <c r="K5" s="2">
        <v>3</v>
      </c>
      <c r="L5" s="2">
        <v>4</v>
      </c>
      <c r="M5" s="2">
        <v>4</v>
      </c>
      <c r="N5" s="2">
        <v>4</v>
      </c>
      <c r="O5">
        <f t="shared" si="0"/>
        <v>50</v>
      </c>
      <c r="P5" t="s">
        <v>277</v>
      </c>
    </row>
    <row r="6" spans="1:16">
      <c r="A6" s="2" t="s">
        <v>573</v>
      </c>
      <c r="B6" s="2">
        <v>4</v>
      </c>
      <c r="C6" s="2">
        <v>4</v>
      </c>
      <c r="D6" s="2">
        <v>4</v>
      </c>
      <c r="E6" s="2">
        <v>4</v>
      </c>
      <c r="F6" s="2">
        <v>4</v>
      </c>
      <c r="G6" s="2">
        <v>4</v>
      </c>
      <c r="H6" s="2">
        <v>4</v>
      </c>
      <c r="I6" s="2">
        <v>3</v>
      </c>
      <c r="J6" s="2">
        <v>3</v>
      </c>
      <c r="K6" s="2">
        <v>3</v>
      </c>
      <c r="L6" s="2">
        <v>3</v>
      </c>
      <c r="M6" s="2">
        <v>4</v>
      </c>
      <c r="N6" s="2">
        <v>4</v>
      </c>
      <c r="O6">
        <f t="shared" si="0"/>
        <v>48</v>
      </c>
      <c r="P6" t="s">
        <v>277</v>
      </c>
    </row>
    <row r="7" spans="1:16">
      <c r="A7" s="2" t="s">
        <v>580</v>
      </c>
      <c r="B7" s="2">
        <v>4</v>
      </c>
      <c r="C7" s="2">
        <v>4</v>
      </c>
      <c r="D7" s="2">
        <v>4</v>
      </c>
      <c r="E7" s="2">
        <v>3</v>
      </c>
      <c r="F7" s="2">
        <v>3</v>
      </c>
      <c r="G7" s="2">
        <v>3</v>
      </c>
      <c r="H7" s="2">
        <v>3</v>
      </c>
      <c r="I7" s="2">
        <v>3</v>
      </c>
      <c r="J7" s="2">
        <v>3</v>
      </c>
      <c r="K7" s="2">
        <v>3</v>
      </c>
      <c r="L7" s="2">
        <v>3</v>
      </c>
      <c r="M7" s="2">
        <v>3</v>
      </c>
      <c r="N7" s="2">
        <v>3</v>
      </c>
      <c r="O7">
        <f t="shared" si="0"/>
        <v>42</v>
      </c>
      <c r="P7" t="s">
        <v>276</v>
      </c>
    </row>
    <row r="8" spans="1:16">
      <c r="A8" s="2" t="s">
        <v>585</v>
      </c>
      <c r="B8" s="2">
        <v>4</v>
      </c>
      <c r="C8" s="2">
        <v>4</v>
      </c>
      <c r="D8" s="2">
        <v>5</v>
      </c>
      <c r="E8" s="2">
        <v>2</v>
      </c>
      <c r="F8" s="2">
        <v>3</v>
      </c>
      <c r="G8" s="2">
        <v>2</v>
      </c>
      <c r="H8" s="2">
        <v>2</v>
      </c>
      <c r="I8" s="2">
        <v>2</v>
      </c>
      <c r="J8" s="2">
        <v>2</v>
      </c>
      <c r="K8" s="2">
        <v>2</v>
      </c>
      <c r="L8" s="2">
        <v>3</v>
      </c>
      <c r="M8" s="2">
        <v>3</v>
      </c>
      <c r="N8" s="2">
        <v>3</v>
      </c>
      <c r="O8">
        <f t="shared" si="0"/>
        <v>37</v>
      </c>
      <c r="P8" t="s">
        <v>276</v>
      </c>
    </row>
    <row r="9" spans="1:16">
      <c r="A9" s="2" t="s">
        <v>592</v>
      </c>
      <c r="B9" s="2">
        <v>5</v>
      </c>
      <c r="C9" s="2">
        <v>4</v>
      </c>
      <c r="D9" s="2">
        <v>5</v>
      </c>
      <c r="E9" s="2">
        <v>4</v>
      </c>
      <c r="F9" s="2">
        <v>4</v>
      </c>
      <c r="G9" s="2">
        <v>3</v>
      </c>
      <c r="H9" s="2">
        <v>3</v>
      </c>
      <c r="I9" s="2">
        <v>4</v>
      </c>
      <c r="J9" s="2">
        <v>2</v>
      </c>
      <c r="K9" s="2">
        <v>2</v>
      </c>
      <c r="L9" s="2">
        <v>5</v>
      </c>
      <c r="M9" s="2">
        <v>5</v>
      </c>
      <c r="N9" s="2">
        <v>4</v>
      </c>
      <c r="O9">
        <f t="shared" si="0"/>
        <v>50</v>
      </c>
      <c r="P9" t="s">
        <v>277</v>
      </c>
    </row>
    <row r="10" spans="1:16">
      <c r="A10" s="2" t="s">
        <v>600</v>
      </c>
      <c r="B10" s="2">
        <v>4</v>
      </c>
      <c r="C10" s="2">
        <v>4</v>
      </c>
      <c r="D10" s="2">
        <v>3</v>
      </c>
      <c r="E10" s="2">
        <v>2</v>
      </c>
      <c r="F10" s="2">
        <v>3</v>
      </c>
      <c r="G10" s="2">
        <v>4</v>
      </c>
      <c r="H10" s="2">
        <v>3</v>
      </c>
      <c r="I10" s="2">
        <v>2</v>
      </c>
      <c r="J10" s="2">
        <v>3</v>
      </c>
      <c r="K10" s="2">
        <v>3</v>
      </c>
      <c r="L10" s="2">
        <v>2</v>
      </c>
      <c r="M10" s="2">
        <v>2</v>
      </c>
      <c r="N10" s="2">
        <v>2</v>
      </c>
      <c r="O10">
        <f t="shared" si="0"/>
        <v>37</v>
      </c>
      <c r="P10" t="s">
        <v>276</v>
      </c>
    </row>
    <row r="11" spans="1:16">
      <c r="A11" s="2" t="s">
        <v>607</v>
      </c>
      <c r="B11" s="2">
        <v>3</v>
      </c>
      <c r="C11" s="2">
        <v>3</v>
      </c>
      <c r="D11" s="2">
        <v>3</v>
      </c>
      <c r="E11" s="2">
        <v>2</v>
      </c>
      <c r="F11" s="2">
        <v>2</v>
      </c>
      <c r="G11" s="2">
        <v>2</v>
      </c>
      <c r="H11" s="2">
        <v>2</v>
      </c>
      <c r="I11" s="2">
        <v>2</v>
      </c>
      <c r="J11" s="2">
        <v>3</v>
      </c>
      <c r="K11" s="2">
        <v>2</v>
      </c>
      <c r="L11" s="2">
        <v>3</v>
      </c>
      <c r="M11" s="2">
        <v>3</v>
      </c>
      <c r="N11" s="2">
        <v>3</v>
      </c>
      <c r="O11">
        <f t="shared" si="0"/>
        <v>33</v>
      </c>
      <c r="P11" t="s">
        <v>283</v>
      </c>
    </row>
    <row r="12" spans="1:16">
      <c r="A12" s="2" t="s">
        <v>88</v>
      </c>
      <c r="B12" s="2">
        <v>5</v>
      </c>
      <c r="C12" s="2">
        <v>5</v>
      </c>
      <c r="D12" s="2">
        <v>4</v>
      </c>
      <c r="E12" s="2">
        <v>4</v>
      </c>
      <c r="F12" s="2">
        <v>4</v>
      </c>
      <c r="G12" s="2">
        <v>4</v>
      </c>
      <c r="H12" s="2">
        <v>4</v>
      </c>
      <c r="I12" s="2">
        <v>4</v>
      </c>
      <c r="J12" s="2">
        <v>4</v>
      </c>
      <c r="K12" s="2">
        <v>4</v>
      </c>
      <c r="L12" s="2">
        <v>4</v>
      </c>
      <c r="M12" s="2">
        <v>4</v>
      </c>
      <c r="N12" s="2">
        <v>4</v>
      </c>
      <c r="O12">
        <f t="shared" si="0"/>
        <v>54</v>
      </c>
      <c r="P12" t="s">
        <v>278</v>
      </c>
    </row>
    <row r="13" spans="1:16">
      <c r="A13" s="2" t="s">
        <v>111</v>
      </c>
      <c r="B13" s="2">
        <v>5</v>
      </c>
      <c r="C13" s="2">
        <v>5</v>
      </c>
      <c r="D13" s="2">
        <v>4</v>
      </c>
      <c r="E13" s="2">
        <v>4</v>
      </c>
      <c r="F13" s="2">
        <v>5</v>
      </c>
      <c r="G13" s="2">
        <v>4</v>
      </c>
      <c r="H13" s="2">
        <v>4</v>
      </c>
      <c r="I13" s="2">
        <v>4</v>
      </c>
      <c r="J13" s="2">
        <v>4</v>
      </c>
      <c r="K13" s="2">
        <v>4</v>
      </c>
      <c r="L13" s="2">
        <v>5</v>
      </c>
      <c r="M13" s="2">
        <v>5</v>
      </c>
      <c r="N13" s="2">
        <v>4</v>
      </c>
      <c r="O13">
        <f t="shared" si="0"/>
        <v>57</v>
      </c>
      <c r="P13" t="s">
        <v>278</v>
      </c>
    </row>
    <row r="14" spans="1:16">
      <c r="A14" s="2" t="s">
        <v>634</v>
      </c>
      <c r="B14" s="2">
        <v>5</v>
      </c>
      <c r="C14" s="2">
        <v>5</v>
      </c>
      <c r="D14" s="2">
        <v>4</v>
      </c>
      <c r="E14" s="2">
        <v>4</v>
      </c>
      <c r="F14" s="2">
        <v>4</v>
      </c>
      <c r="G14" s="2">
        <v>4</v>
      </c>
      <c r="H14" s="2">
        <v>4</v>
      </c>
      <c r="I14" s="2">
        <v>4</v>
      </c>
      <c r="J14" s="2">
        <v>3</v>
      </c>
      <c r="K14" s="2">
        <v>4</v>
      </c>
      <c r="L14" s="2">
        <v>4</v>
      </c>
      <c r="M14" s="2">
        <v>4</v>
      </c>
      <c r="N14" s="2">
        <v>4</v>
      </c>
      <c r="O14">
        <f t="shared" si="0"/>
        <v>53</v>
      </c>
      <c r="P14" t="s">
        <v>278</v>
      </c>
    </row>
    <row r="15" spans="1:16">
      <c r="A15" s="2" t="s">
        <v>154</v>
      </c>
      <c r="B15" s="2">
        <v>3</v>
      </c>
      <c r="C15" s="2">
        <v>3</v>
      </c>
      <c r="D15" s="2">
        <v>3</v>
      </c>
      <c r="E15" s="2">
        <v>3</v>
      </c>
      <c r="F15" s="2">
        <v>3</v>
      </c>
      <c r="G15" s="2">
        <v>3</v>
      </c>
      <c r="H15" s="2">
        <v>3</v>
      </c>
      <c r="I15" s="2">
        <v>3</v>
      </c>
      <c r="J15" s="2">
        <v>3</v>
      </c>
      <c r="K15" s="2">
        <v>3</v>
      </c>
      <c r="L15" s="2">
        <v>3</v>
      </c>
      <c r="M15" s="2">
        <v>3</v>
      </c>
      <c r="N15" s="2">
        <v>3</v>
      </c>
      <c r="O15">
        <f t="shared" si="0"/>
        <v>39</v>
      </c>
      <c r="P15" t="s">
        <v>276</v>
      </c>
    </row>
    <row r="18" spans="2:8">
      <c r="B18" s="3" t="s">
        <v>279</v>
      </c>
      <c r="C18" s="3" t="s">
        <v>280</v>
      </c>
      <c r="H18">
        <v>14</v>
      </c>
    </row>
    <row r="19" spans="2:3">
      <c r="B19" s="4" t="s">
        <v>281</v>
      </c>
      <c r="C19" s="4" t="s">
        <v>684</v>
      </c>
    </row>
    <row r="20" spans="2:3">
      <c r="B20" s="4" t="s">
        <v>283</v>
      </c>
      <c r="C20" s="4" t="s">
        <v>685</v>
      </c>
    </row>
    <row r="21" spans="2:3">
      <c r="B21" s="4" t="s">
        <v>276</v>
      </c>
      <c r="C21" s="4" t="s">
        <v>686</v>
      </c>
    </row>
    <row r="22" spans="2:3">
      <c r="B22" s="4" t="s">
        <v>277</v>
      </c>
      <c r="C22" s="4" t="s">
        <v>687</v>
      </c>
    </row>
    <row r="23" spans="2:3">
      <c r="B23" s="4" t="s">
        <v>278</v>
      </c>
      <c r="C23" s="4" t="s">
        <v>688</v>
      </c>
    </row>
    <row r="25" spans="1:3">
      <c r="A25" s="4" t="s">
        <v>279</v>
      </c>
      <c r="B25" s="4" t="s">
        <v>288</v>
      </c>
      <c r="C25" s="4" t="s">
        <v>289</v>
      </c>
    </row>
    <row r="26" spans="1:3">
      <c r="A26" s="4" t="s">
        <v>281</v>
      </c>
      <c r="B26" s="4">
        <v>0</v>
      </c>
      <c r="C26" s="5">
        <v>0</v>
      </c>
    </row>
    <row r="27" spans="1:3">
      <c r="A27" s="4" t="s">
        <v>283</v>
      </c>
      <c r="B27" s="4">
        <v>1</v>
      </c>
      <c r="C27" s="5">
        <v>0.07</v>
      </c>
    </row>
    <row r="28" spans="1:3">
      <c r="A28" s="4" t="s">
        <v>276</v>
      </c>
      <c r="B28" s="4">
        <v>5</v>
      </c>
      <c r="C28" s="5">
        <v>0.36</v>
      </c>
    </row>
    <row r="29" spans="1:3">
      <c r="A29" s="4" t="s">
        <v>277</v>
      </c>
      <c r="B29" s="4">
        <v>5</v>
      </c>
      <c r="C29" s="5">
        <v>0.36</v>
      </c>
    </row>
    <row r="30" spans="1:3">
      <c r="A30" s="4" t="s">
        <v>278</v>
      </c>
      <c r="B30" s="4">
        <v>3</v>
      </c>
      <c r="C30" s="5">
        <v>0.21</v>
      </c>
    </row>
  </sheetData>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Z29"/>
  <sheetViews>
    <sheetView workbookViewId="0">
      <selection activeCell="AZ18" sqref="AZ18"/>
    </sheetView>
  </sheetViews>
  <sheetFormatPr defaultColWidth="14.4285714285714" defaultRowHeight="15.75" customHeight="1"/>
  <cols>
    <col min="1" max="84" width="21.5714285714286" customWidth="1"/>
  </cols>
  <sheetData>
    <row r="1" ht="12.75" spans="1:78">
      <c r="A1" s="1" t="s">
        <v>1</v>
      </c>
      <c r="B1" s="1" t="s">
        <v>2</v>
      </c>
      <c r="C1" s="1" t="s">
        <v>689</v>
      </c>
      <c r="D1" s="1" t="s">
        <v>492</v>
      </c>
      <c r="E1" s="1" t="s">
        <v>690</v>
      </c>
      <c r="F1" s="1" t="s">
        <v>691</v>
      </c>
      <c r="G1" s="1" t="s">
        <v>491</v>
      </c>
      <c r="H1" s="1" t="s">
        <v>692</v>
      </c>
      <c r="I1" s="1" t="s">
        <v>693</v>
      </c>
      <c r="J1" s="1" t="s">
        <v>694</v>
      </c>
      <c r="K1" s="1" t="s">
        <v>695</v>
      </c>
      <c r="L1" s="1" t="s">
        <v>696</v>
      </c>
      <c r="M1" s="1" t="s">
        <v>697</v>
      </c>
      <c r="N1" s="1" t="s">
        <v>698</v>
      </c>
      <c r="O1" s="1" t="s">
        <v>699</v>
      </c>
      <c r="P1" s="1" t="s">
        <v>700</v>
      </c>
      <c r="Q1" s="1" t="s">
        <v>701</v>
      </c>
      <c r="R1" s="1" t="s">
        <v>702</v>
      </c>
      <c r="S1" s="1" t="s">
        <v>703</v>
      </c>
      <c r="T1" s="1" t="s">
        <v>704</v>
      </c>
      <c r="U1" s="1" t="s">
        <v>705</v>
      </c>
      <c r="V1" s="1" t="s">
        <v>706</v>
      </c>
      <c r="W1" s="1" t="s">
        <v>707</v>
      </c>
      <c r="X1" s="1" t="s">
        <v>708</v>
      </c>
      <c r="Y1" s="1" t="s">
        <v>709</v>
      </c>
      <c r="Z1" s="1" t="s">
        <v>710</v>
      </c>
      <c r="AA1" s="1" t="s">
        <v>711</v>
      </c>
      <c r="AB1" s="1" t="s">
        <v>712</v>
      </c>
      <c r="AC1" s="1" t="s">
        <v>713</v>
      </c>
      <c r="AD1" s="1" t="s">
        <v>714</v>
      </c>
      <c r="AE1" s="1" t="s">
        <v>715</v>
      </c>
      <c r="AF1" s="1" t="s">
        <v>716</v>
      </c>
      <c r="AG1" s="1" t="s">
        <v>717</v>
      </c>
      <c r="AH1" s="1" t="s">
        <v>718</v>
      </c>
      <c r="AI1" s="1" t="s">
        <v>719</v>
      </c>
      <c r="AJ1" s="1" t="s">
        <v>720</v>
      </c>
      <c r="AK1" s="1" t="s">
        <v>721</v>
      </c>
      <c r="AL1" s="1" t="s">
        <v>722</v>
      </c>
      <c r="AM1" s="1" t="s">
        <v>723</v>
      </c>
      <c r="AN1" s="1" t="s">
        <v>724</v>
      </c>
      <c r="AO1" s="1" t="s">
        <v>725</v>
      </c>
      <c r="AP1" s="1" t="s">
        <v>726</v>
      </c>
      <c r="AQ1" s="1" t="s">
        <v>727</v>
      </c>
      <c r="AR1" s="1" t="s">
        <v>728</v>
      </c>
      <c r="AS1" s="1" t="s">
        <v>729</v>
      </c>
      <c r="AT1" s="1" t="s">
        <v>730</v>
      </c>
      <c r="AU1" s="1" t="s">
        <v>731</v>
      </c>
      <c r="AV1" s="1" t="s">
        <v>732</v>
      </c>
      <c r="AW1" s="1" t="s">
        <v>733</v>
      </c>
      <c r="AX1" s="1" t="s">
        <v>734</v>
      </c>
      <c r="AY1" s="1" t="s">
        <v>735</v>
      </c>
      <c r="AZ1" s="1" t="s">
        <v>43</v>
      </c>
      <c r="BA1" s="1" t="s">
        <v>736</v>
      </c>
      <c r="BB1" s="1" t="s">
        <v>737</v>
      </c>
      <c r="BC1" s="1" t="s">
        <v>46</v>
      </c>
      <c r="BD1" s="1" t="s">
        <v>738</v>
      </c>
      <c r="BE1" s="1" t="s">
        <v>739</v>
      </c>
      <c r="BF1" s="1" t="s">
        <v>740</v>
      </c>
      <c r="BG1" s="1" t="s">
        <v>741</v>
      </c>
      <c r="BH1" s="1" t="s">
        <v>514</v>
      </c>
      <c r="BI1" s="1" t="s">
        <v>742</v>
      </c>
      <c r="BJ1" s="1" t="s">
        <v>743</v>
      </c>
      <c r="BK1" s="1" t="s">
        <v>744</v>
      </c>
      <c r="BL1" s="1" t="s">
        <v>745</v>
      </c>
      <c r="BM1" s="1" t="s">
        <v>746</v>
      </c>
      <c r="BN1" s="1" t="s">
        <v>747</v>
      </c>
      <c r="BO1" s="1" t="s">
        <v>748</v>
      </c>
      <c r="BP1" s="1" t="s">
        <v>749</v>
      </c>
      <c r="BQ1" s="1" t="s">
        <v>750</v>
      </c>
      <c r="BR1" s="1" t="s">
        <v>751</v>
      </c>
      <c r="BS1" s="1" t="s">
        <v>752</v>
      </c>
      <c r="BT1" s="1" t="s">
        <v>753</v>
      </c>
      <c r="BU1" s="1" t="s">
        <v>754</v>
      </c>
      <c r="BV1" s="1" t="s">
        <v>755</v>
      </c>
      <c r="BW1" s="1" t="s">
        <v>756</v>
      </c>
      <c r="BX1" s="1" t="s">
        <v>757</v>
      </c>
      <c r="BY1" s="1" t="s">
        <v>758</v>
      </c>
      <c r="BZ1" s="1" t="s">
        <v>759</v>
      </c>
    </row>
    <row r="2" ht="12.75" spans="1:78">
      <c r="A2" s="2" t="s">
        <v>760</v>
      </c>
      <c r="B2" s="2" t="s">
        <v>224</v>
      </c>
      <c r="C2" s="2" t="s">
        <v>761</v>
      </c>
      <c r="D2" s="2" t="s">
        <v>135</v>
      </c>
      <c r="E2" s="2" t="s">
        <v>762</v>
      </c>
      <c r="F2" s="42" t="s">
        <v>763</v>
      </c>
      <c r="G2" s="2" t="s">
        <v>764</v>
      </c>
      <c r="H2" s="2" t="s">
        <v>765</v>
      </c>
      <c r="I2" s="2" t="s">
        <v>134</v>
      </c>
      <c r="J2" s="2">
        <v>19</v>
      </c>
      <c r="K2" s="2" t="s">
        <v>53</v>
      </c>
      <c r="L2" s="2" t="s">
        <v>74</v>
      </c>
      <c r="M2" s="2">
        <v>2020</v>
      </c>
      <c r="N2" s="2" t="s">
        <v>106</v>
      </c>
      <c r="O2" s="2" t="s">
        <v>83</v>
      </c>
      <c r="P2" s="2" t="s">
        <v>245</v>
      </c>
      <c r="Q2" s="2" t="s">
        <v>766</v>
      </c>
      <c r="R2" s="2" t="s">
        <v>116</v>
      </c>
      <c r="S2" s="2" t="s">
        <v>218</v>
      </c>
      <c r="T2" s="2" t="s">
        <v>379</v>
      </c>
      <c r="U2" s="2" t="s">
        <v>379</v>
      </c>
      <c r="V2" s="2" t="s">
        <v>379</v>
      </c>
      <c r="W2" s="2" t="s">
        <v>379</v>
      </c>
      <c r="X2" s="2" t="s">
        <v>69</v>
      </c>
      <c r="Y2" s="2" t="s">
        <v>69</v>
      </c>
      <c r="Z2" s="2" t="s">
        <v>767</v>
      </c>
      <c r="AA2" s="2" t="s">
        <v>767</v>
      </c>
      <c r="AB2" s="2">
        <v>5</v>
      </c>
      <c r="AC2" s="2">
        <v>4</v>
      </c>
      <c r="AD2" s="2">
        <v>4</v>
      </c>
      <c r="AE2" s="2">
        <v>4</v>
      </c>
      <c r="AF2" s="2">
        <v>5</v>
      </c>
      <c r="AG2" s="2">
        <v>5</v>
      </c>
      <c r="AH2" s="2">
        <v>5</v>
      </c>
      <c r="AI2" s="2">
        <v>5</v>
      </c>
      <c r="AJ2" s="2">
        <v>4</v>
      </c>
      <c r="AK2" s="2">
        <v>5</v>
      </c>
      <c r="AL2" s="2">
        <v>4</v>
      </c>
      <c r="AM2" s="2">
        <v>4</v>
      </c>
      <c r="AN2" s="2">
        <v>3</v>
      </c>
      <c r="AO2" s="2">
        <v>5</v>
      </c>
      <c r="AP2" s="2">
        <v>5</v>
      </c>
      <c r="AQ2" s="2">
        <v>5</v>
      </c>
      <c r="AR2" s="2">
        <v>5</v>
      </c>
      <c r="AS2" s="2">
        <v>5</v>
      </c>
      <c r="AT2" s="2">
        <v>5</v>
      </c>
      <c r="AU2" s="2">
        <v>5</v>
      </c>
      <c r="AV2" s="2">
        <v>5</v>
      </c>
      <c r="AW2" s="2">
        <v>5</v>
      </c>
      <c r="AX2" s="2">
        <v>5</v>
      </c>
      <c r="AY2" s="2">
        <v>4</v>
      </c>
      <c r="AZ2" s="2">
        <v>5</v>
      </c>
      <c r="BA2" s="2">
        <v>4</v>
      </c>
      <c r="BB2" s="2">
        <v>5</v>
      </c>
      <c r="BC2" s="2">
        <v>4</v>
      </c>
      <c r="BD2" s="2">
        <v>4</v>
      </c>
      <c r="BE2" s="2">
        <v>4</v>
      </c>
      <c r="BF2" s="2">
        <v>4</v>
      </c>
      <c r="BG2" s="2" t="s">
        <v>619</v>
      </c>
      <c r="BH2" s="2" t="s">
        <v>532</v>
      </c>
      <c r="BI2" s="2" t="s">
        <v>768</v>
      </c>
      <c r="BJ2" s="2" t="s">
        <v>563</v>
      </c>
      <c r="BK2" s="2" t="s">
        <v>563</v>
      </c>
      <c r="BL2" s="2" t="s">
        <v>532</v>
      </c>
      <c r="BM2" s="2" t="s">
        <v>563</v>
      </c>
      <c r="BN2" s="2" t="s">
        <v>563</v>
      </c>
      <c r="BO2" s="2" t="s">
        <v>532</v>
      </c>
      <c r="BP2" s="2" t="s">
        <v>532</v>
      </c>
      <c r="BQ2" s="2" t="s">
        <v>563</v>
      </c>
      <c r="BR2" s="2" t="s">
        <v>532</v>
      </c>
      <c r="BS2" s="2" t="s">
        <v>563</v>
      </c>
      <c r="BT2" s="2" t="s">
        <v>563</v>
      </c>
      <c r="BU2" s="2" t="s">
        <v>532</v>
      </c>
      <c r="BV2" s="2" t="s">
        <v>532</v>
      </c>
      <c r="BW2" s="2" t="s">
        <v>556</v>
      </c>
      <c r="BX2" s="2" t="s">
        <v>532</v>
      </c>
      <c r="BY2" s="2" t="s">
        <v>769</v>
      </c>
      <c r="BZ2" s="2" t="s">
        <v>770</v>
      </c>
    </row>
    <row r="3" ht="12.75" spans="1:78">
      <c r="A3" s="2" t="s">
        <v>771</v>
      </c>
      <c r="B3" s="2" t="s">
        <v>53</v>
      </c>
      <c r="C3" s="2" t="s">
        <v>772</v>
      </c>
      <c r="D3" s="2" t="s">
        <v>773</v>
      </c>
      <c r="E3" s="2" t="s">
        <v>774</v>
      </c>
      <c r="F3" s="42" t="s">
        <v>775</v>
      </c>
      <c r="G3" s="2" t="s">
        <v>776</v>
      </c>
      <c r="H3" s="2" t="s">
        <v>113</v>
      </c>
      <c r="I3" s="2" t="s">
        <v>777</v>
      </c>
      <c r="J3" s="2">
        <v>20</v>
      </c>
      <c r="K3" s="2" t="s">
        <v>224</v>
      </c>
      <c r="L3" s="2" t="s">
        <v>778</v>
      </c>
      <c r="M3" s="2">
        <v>2020</v>
      </c>
      <c r="N3" s="2" t="s">
        <v>56</v>
      </c>
      <c r="O3" s="2" t="s">
        <v>56</v>
      </c>
      <c r="P3" s="2" t="s">
        <v>243</v>
      </c>
      <c r="Q3" s="2" t="s">
        <v>779</v>
      </c>
      <c r="R3" s="2" t="s">
        <v>116</v>
      </c>
      <c r="S3" s="2" t="s">
        <v>218</v>
      </c>
      <c r="T3" s="2" t="s">
        <v>379</v>
      </c>
      <c r="U3" s="2" t="s">
        <v>379</v>
      </c>
      <c r="V3" s="2" t="s">
        <v>379</v>
      </c>
      <c r="W3" s="2" t="s">
        <v>379</v>
      </c>
      <c r="X3" s="2" t="s">
        <v>379</v>
      </c>
      <c r="Y3" s="2" t="s">
        <v>379</v>
      </c>
      <c r="Z3" s="2" t="s">
        <v>780</v>
      </c>
      <c r="AA3" s="2" t="s">
        <v>781</v>
      </c>
      <c r="AB3" s="2">
        <v>4</v>
      </c>
      <c r="AC3" s="2">
        <v>3</v>
      </c>
      <c r="AD3" s="2">
        <v>5</v>
      </c>
      <c r="AE3" s="2">
        <v>4</v>
      </c>
      <c r="AF3" s="2">
        <v>5</v>
      </c>
      <c r="AG3" s="2">
        <v>5</v>
      </c>
      <c r="AH3" s="2">
        <v>5</v>
      </c>
      <c r="AI3" s="2">
        <v>5</v>
      </c>
      <c r="AJ3" s="2">
        <v>5</v>
      </c>
      <c r="AK3" s="2">
        <v>5</v>
      </c>
      <c r="AL3" s="2">
        <v>5</v>
      </c>
      <c r="AM3" s="2">
        <v>4</v>
      </c>
      <c r="AN3" s="2">
        <v>4</v>
      </c>
      <c r="AO3" s="2">
        <v>5</v>
      </c>
      <c r="AP3" s="2">
        <v>5</v>
      </c>
      <c r="AQ3" s="2">
        <v>4</v>
      </c>
      <c r="AR3" s="2">
        <v>5</v>
      </c>
      <c r="AS3" s="2">
        <v>5</v>
      </c>
      <c r="AT3" s="2">
        <v>5</v>
      </c>
      <c r="AU3" s="2">
        <v>5</v>
      </c>
      <c r="AV3" s="2">
        <v>5</v>
      </c>
      <c r="AW3" s="2">
        <v>5</v>
      </c>
      <c r="AX3" s="2">
        <v>5</v>
      </c>
      <c r="AY3" s="2">
        <v>5</v>
      </c>
      <c r="AZ3" s="2">
        <v>5</v>
      </c>
      <c r="BA3" s="2">
        <v>5</v>
      </c>
      <c r="BB3" s="2">
        <v>5</v>
      </c>
      <c r="BC3" s="2">
        <v>5</v>
      </c>
      <c r="BD3" s="2">
        <v>5</v>
      </c>
      <c r="BE3" s="2">
        <v>5</v>
      </c>
      <c r="BF3" s="2">
        <v>5</v>
      </c>
      <c r="BG3" s="2" t="s">
        <v>619</v>
      </c>
      <c r="BH3" s="2" t="s">
        <v>532</v>
      </c>
      <c r="BI3" s="2" t="s">
        <v>113</v>
      </c>
      <c r="BJ3" s="2" t="s">
        <v>532</v>
      </c>
      <c r="BK3" s="2" t="s">
        <v>532</v>
      </c>
      <c r="BL3" s="2" t="s">
        <v>532</v>
      </c>
      <c r="BM3" s="2" t="s">
        <v>532</v>
      </c>
      <c r="BN3" s="2" t="s">
        <v>532</v>
      </c>
      <c r="BO3" s="2" t="s">
        <v>532</v>
      </c>
      <c r="BP3" s="2" t="s">
        <v>532</v>
      </c>
      <c r="BQ3" s="2" t="s">
        <v>532</v>
      </c>
      <c r="BR3" s="2" t="s">
        <v>532</v>
      </c>
      <c r="BS3" s="2" t="s">
        <v>532</v>
      </c>
      <c r="BT3" s="2" t="s">
        <v>532</v>
      </c>
      <c r="BU3" s="2" t="s">
        <v>532</v>
      </c>
      <c r="BV3" s="2" t="s">
        <v>532</v>
      </c>
      <c r="BW3" s="2" t="s">
        <v>782</v>
      </c>
      <c r="BX3" s="2" t="s">
        <v>532</v>
      </c>
      <c r="BY3" s="2" t="s">
        <v>783</v>
      </c>
      <c r="BZ3" s="2" t="s">
        <v>784</v>
      </c>
    </row>
    <row r="4" ht="12.75" spans="1:78">
      <c r="A4" s="2" t="s">
        <v>785</v>
      </c>
      <c r="B4" s="2" t="s">
        <v>53</v>
      </c>
      <c r="C4" s="2" t="s">
        <v>164</v>
      </c>
      <c r="D4" s="2" t="s">
        <v>786</v>
      </c>
      <c r="E4" s="2" t="s">
        <v>787</v>
      </c>
      <c r="F4" s="42" t="s">
        <v>788</v>
      </c>
      <c r="G4" s="2" t="s">
        <v>789</v>
      </c>
      <c r="H4" s="2" t="s">
        <v>122</v>
      </c>
      <c r="I4" s="2" t="s">
        <v>790</v>
      </c>
      <c r="J4" s="2">
        <v>18</v>
      </c>
      <c r="K4" s="2" t="s">
        <v>53</v>
      </c>
      <c r="L4" s="2" t="s">
        <v>791</v>
      </c>
      <c r="M4" s="2">
        <v>2020</v>
      </c>
      <c r="N4" s="2" t="s">
        <v>106</v>
      </c>
      <c r="O4" s="2" t="s">
        <v>106</v>
      </c>
      <c r="P4" s="2" t="s">
        <v>792</v>
      </c>
      <c r="Q4" s="2" t="s">
        <v>793</v>
      </c>
      <c r="R4" s="2" t="s">
        <v>116</v>
      </c>
      <c r="S4" s="2" t="s">
        <v>218</v>
      </c>
      <c r="T4" s="2" t="s">
        <v>69</v>
      </c>
      <c r="U4" s="2" t="s">
        <v>69</v>
      </c>
      <c r="V4" s="2" t="s">
        <v>69</v>
      </c>
      <c r="W4" s="2" t="s">
        <v>69</v>
      </c>
      <c r="X4" s="2" t="s">
        <v>69</v>
      </c>
      <c r="Y4" s="2" t="s">
        <v>69</v>
      </c>
      <c r="Z4" s="2" t="s">
        <v>794</v>
      </c>
      <c r="AA4" s="2" t="s">
        <v>795</v>
      </c>
      <c r="AB4" s="2">
        <v>5</v>
      </c>
      <c r="AC4" s="2">
        <v>4</v>
      </c>
      <c r="AD4" s="2">
        <v>4</v>
      </c>
      <c r="AE4" s="2">
        <v>5</v>
      </c>
      <c r="AF4" s="2">
        <v>4</v>
      </c>
      <c r="AG4" s="2">
        <v>4</v>
      </c>
      <c r="AH4" s="2">
        <v>5</v>
      </c>
      <c r="AI4" s="2">
        <v>4</v>
      </c>
      <c r="AJ4" s="2">
        <v>4</v>
      </c>
      <c r="AK4" s="2">
        <v>5</v>
      </c>
      <c r="AL4" s="2">
        <v>4</v>
      </c>
      <c r="AM4" s="2">
        <v>4</v>
      </c>
      <c r="AN4" s="2">
        <v>5</v>
      </c>
      <c r="AO4" s="2">
        <v>4</v>
      </c>
      <c r="AP4" s="2">
        <v>5</v>
      </c>
      <c r="AQ4" s="2">
        <v>5</v>
      </c>
      <c r="AR4" s="2">
        <v>5</v>
      </c>
      <c r="AS4" s="2">
        <v>4</v>
      </c>
      <c r="AT4" s="2">
        <v>4</v>
      </c>
      <c r="AU4" s="2">
        <v>5</v>
      </c>
      <c r="AV4" s="2">
        <v>5</v>
      </c>
      <c r="AW4" s="2">
        <v>5</v>
      </c>
      <c r="AX4" s="2">
        <v>5</v>
      </c>
      <c r="AY4" s="2">
        <v>4</v>
      </c>
      <c r="AZ4" s="2">
        <v>4</v>
      </c>
      <c r="BA4" s="2">
        <v>4</v>
      </c>
      <c r="BB4" s="2">
        <v>3</v>
      </c>
      <c r="BC4" s="2">
        <v>4</v>
      </c>
      <c r="BD4" s="2">
        <v>4</v>
      </c>
      <c r="BE4" s="2">
        <v>4</v>
      </c>
      <c r="BF4" s="2">
        <v>4</v>
      </c>
      <c r="BG4" s="2" t="s">
        <v>534</v>
      </c>
      <c r="BH4" s="2" t="s">
        <v>532</v>
      </c>
      <c r="BI4" s="2" t="s">
        <v>796</v>
      </c>
      <c r="BJ4" s="2" t="s">
        <v>563</v>
      </c>
      <c r="BK4" s="2" t="s">
        <v>532</v>
      </c>
      <c r="BL4" s="2" t="s">
        <v>563</v>
      </c>
      <c r="BM4" s="2" t="s">
        <v>563</v>
      </c>
      <c r="BN4" s="2" t="s">
        <v>563</v>
      </c>
      <c r="BO4" s="2" t="s">
        <v>563</v>
      </c>
      <c r="BP4" s="2" t="s">
        <v>563</v>
      </c>
      <c r="BQ4" s="2" t="s">
        <v>532</v>
      </c>
      <c r="BR4" s="2" t="s">
        <v>532</v>
      </c>
      <c r="BS4" s="2" t="s">
        <v>532</v>
      </c>
      <c r="BT4" s="2" t="s">
        <v>532</v>
      </c>
      <c r="BU4" s="2" t="s">
        <v>532</v>
      </c>
      <c r="BV4" s="2" t="s">
        <v>532</v>
      </c>
      <c r="BW4" s="2" t="s">
        <v>609</v>
      </c>
      <c r="BX4" s="2" t="s">
        <v>532</v>
      </c>
      <c r="BY4" s="2" t="s">
        <v>797</v>
      </c>
      <c r="BZ4" s="2" t="s">
        <v>798</v>
      </c>
    </row>
    <row r="5" ht="12.75" spans="1:78">
      <c r="A5" s="2" t="s">
        <v>799</v>
      </c>
      <c r="B5" s="2" t="s">
        <v>53</v>
      </c>
      <c r="C5" s="2" t="s">
        <v>800</v>
      </c>
      <c r="D5" s="2" t="s">
        <v>801</v>
      </c>
      <c r="E5" s="2" t="s">
        <v>802</v>
      </c>
      <c r="F5" s="42" t="s">
        <v>803</v>
      </c>
      <c r="G5" s="2" t="s">
        <v>576</v>
      </c>
      <c r="H5" s="2" t="s">
        <v>804</v>
      </c>
      <c r="I5" s="2" t="s">
        <v>805</v>
      </c>
      <c r="J5" s="2">
        <v>18</v>
      </c>
      <c r="K5" s="2" t="s">
        <v>224</v>
      </c>
      <c r="L5" s="2" t="s">
        <v>74</v>
      </c>
      <c r="M5" s="2">
        <v>2020</v>
      </c>
      <c r="N5" s="2" t="s">
        <v>106</v>
      </c>
      <c r="O5" s="2" t="s">
        <v>106</v>
      </c>
      <c r="P5" s="2" t="s">
        <v>806</v>
      </c>
      <c r="Q5" s="2" t="s">
        <v>807</v>
      </c>
      <c r="R5" s="2" t="s">
        <v>59</v>
      </c>
      <c r="S5" s="2" t="s">
        <v>808</v>
      </c>
      <c r="T5" s="2" t="s">
        <v>809</v>
      </c>
      <c r="U5" s="2" t="s">
        <v>809</v>
      </c>
      <c r="V5" s="2" t="s">
        <v>809</v>
      </c>
      <c r="W5" s="2" t="s">
        <v>809</v>
      </c>
      <c r="X5" s="2" t="s">
        <v>809</v>
      </c>
      <c r="Y5" s="2" t="s">
        <v>809</v>
      </c>
      <c r="Z5" s="2" t="s">
        <v>810</v>
      </c>
      <c r="AA5" s="2" t="s">
        <v>811</v>
      </c>
      <c r="AB5" s="2">
        <v>3</v>
      </c>
      <c r="AC5" s="2">
        <v>3</v>
      </c>
      <c r="AD5" s="2">
        <v>3</v>
      </c>
      <c r="AE5" s="2">
        <v>4</v>
      </c>
      <c r="AF5" s="2">
        <v>5</v>
      </c>
      <c r="AG5" s="2">
        <v>4</v>
      </c>
      <c r="AH5" s="2">
        <v>4</v>
      </c>
      <c r="AI5" s="2">
        <v>4</v>
      </c>
      <c r="AJ5" s="2">
        <v>4</v>
      </c>
      <c r="AK5" s="2">
        <v>5</v>
      </c>
      <c r="AL5" s="2">
        <v>4</v>
      </c>
      <c r="AM5" s="2">
        <v>4</v>
      </c>
      <c r="AN5" s="2">
        <v>4</v>
      </c>
      <c r="AO5" s="2">
        <v>5</v>
      </c>
      <c r="AP5" s="2">
        <v>5</v>
      </c>
      <c r="AQ5" s="2">
        <v>5</v>
      </c>
      <c r="AR5" s="2">
        <v>4</v>
      </c>
      <c r="AS5" s="2">
        <v>4</v>
      </c>
      <c r="AT5" s="2">
        <v>5</v>
      </c>
      <c r="AU5" s="2">
        <v>4</v>
      </c>
      <c r="AV5" s="2">
        <v>4</v>
      </c>
      <c r="AW5" s="2">
        <v>3</v>
      </c>
      <c r="AX5" s="2">
        <v>3</v>
      </c>
      <c r="AY5" s="2">
        <v>3</v>
      </c>
      <c r="AZ5" s="2">
        <v>3</v>
      </c>
      <c r="BA5" s="2">
        <v>3</v>
      </c>
      <c r="BB5" s="2">
        <v>3</v>
      </c>
      <c r="BC5" s="2">
        <v>3</v>
      </c>
      <c r="BD5" s="2">
        <v>2</v>
      </c>
      <c r="BE5" s="2">
        <v>2</v>
      </c>
      <c r="BF5" s="2">
        <v>3</v>
      </c>
      <c r="BG5" s="2" t="s">
        <v>619</v>
      </c>
      <c r="BH5" s="2" t="s">
        <v>563</v>
      </c>
      <c r="BJ5" s="2" t="s">
        <v>563</v>
      </c>
      <c r="BK5" s="2" t="s">
        <v>532</v>
      </c>
      <c r="BL5" s="2" t="s">
        <v>532</v>
      </c>
      <c r="BM5" s="2" t="s">
        <v>563</v>
      </c>
      <c r="BN5" s="2" t="s">
        <v>563</v>
      </c>
      <c r="BO5" s="2" t="s">
        <v>563</v>
      </c>
      <c r="BP5" s="2" t="s">
        <v>532</v>
      </c>
      <c r="BQ5" s="2" t="s">
        <v>532</v>
      </c>
      <c r="BR5" s="2" t="s">
        <v>532</v>
      </c>
      <c r="BS5" s="2" t="s">
        <v>563</v>
      </c>
      <c r="BT5" s="2" t="s">
        <v>563</v>
      </c>
      <c r="BU5" s="2" t="s">
        <v>563</v>
      </c>
      <c r="BV5" s="2" t="s">
        <v>532</v>
      </c>
      <c r="BW5" s="2" t="s">
        <v>272</v>
      </c>
      <c r="BX5" s="2" t="s">
        <v>532</v>
      </c>
      <c r="BY5" s="2" t="s">
        <v>812</v>
      </c>
      <c r="BZ5" s="2" t="s">
        <v>813</v>
      </c>
    </row>
    <row r="6" ht="12.75" spans="1:78">
      <c r="A6" s="2" t="s">
        <v>760</v>
      </c>
      <c r="B6" s="2" t="s">
        <v>224</v>
      </c>
      <c r="C6" s="2" t="s">
        <v>761</v>
      </c>
      <c r="D6" s="2" t="s">
        <v>135</v>
      </c>
      <c r="E6" s="2" t="s">
        <v>814</v>
      </c>
      <c r="F6" s="42" t="s">
        <v>763</v>
      </c>
      <c r="G6" s="2" t="s">
        <v>524</v>
      </c>
      <c r="H6" s="2" t="s">
        <v>765</v>
      </c>
      <c r="I6" s="2" t="s">
        <v>815</v>
      </c>
      <c r="J6" s="2">
        <v>22</v>
      </c>
      <c r="K6" s="2" t="s">
        <v>224</v>
      </c>
      <c r="L6" s="2" t="s">
        <v>226</v>
      </c>
      <c r="M6" s="2">
        <v>2018</v>
      </c>
      <c r="N6" s="2" t="s">
        <v>816</v>
      </c>
      <c r="O6" s="2" t="s">
        <v>816</v>
      </c>
      <c r="P6" s="2" t="s">
        <v>817</v>
      </c>
      <c r="Q6" s="2" t="s">
        <v>818</v>
      </c>
      <c r="R6" s="2" t="s">
        <v>116</v>
      </c>
      <c r="S6" s="2" t="s">
        <v>218</v>
      </c>
      <c r="T6" s="2" t="s">
        <v>379</v>
      </c>
      <c r="U6" s="2" t="s">
        <v>379</v>
      </c>
      <c r="V6" s="2" t="s">
        <v>379</v>
      </c>
      <c r="W6" s="2" t="s">
        <v>379</v>
      </c>
      <c r="X6" s="2" t="s">
        <v>379</v>
      </c>
      <c r="Y6" s="2" t="s">
        <v>379</v>
      </c>
      <c r="Z6" s="2" t="s">
        <v>819</v>
      </c>
      <c r="AA6" s="2" t="s">
        <v>820</v>
      </c>
      <c r="AB6" s="2">
        <v>4</v>
      </c>
      <c r="AC6" s="2">
        <v>4</v>
      </c>
      <c r="AD6" s="2">
        <v>4</v>
      </c>
      <c r="AE6" s="2">
        <v>4</v>
      </c>
      <c r="AF6" s="2">
        <v>5</v>
      </c>
      <c r="AG6" s="2">
        <v>5</v>
      </c>
      <c r="AH6" s="2">
        <v>5</v>
      </c>
      <c r="AI6" s="2">
        <v>4</v>
      </c>
      <c r="AJ6" s="2">
        <v>4</v>
      </c>
      <c r="AK6" s="2">
        <v>5</v>
      </c>
      <c r="AL6" s="2">
        <v>5</v>
      </c>
      <c r="AM6" s="2">
        <v>5</v>
      </c>
      <c r="AN6" s="2">
        <v>5</v>
      </c>
      <c r="AO6" s="2">
        <v>5</v>
      </c>
      <c r="AP6" s="2">
        <v>5</v>
      </c>
      <c r="AQ6" s="2">
        <v>5</v>
      </c>
      <c r="AR6" s="2">
        <v>5</v>
      </c>
      <c r="AS6" s="2">
        <v>4</v>
      </c>
      <c r="AT6" s="2">
        <v>5</v>
      </c>
      <c r="AU6" s="2">
        <v>5</v>
      </c>
      <c r="AV6" s="2">
        <v>5</v>
      </c>
      <c r="AW6" s="2">
        <v>5</v>
      </c>
      <c r="AX6" s="2">
        <v>5</v>
      </c>
      <c r="AY6" s="2">
        <v>5</v>
      </c>
      <c r="AZ6" s="2">
        <v>4</v>
      </c>
      <c r="BA6" s="2">
        <v>4</v>
      </c>
      <c r="BB6" s="2">
        <v>4</v>
      </c>
      <c r="BC6" s="2">
        <v>4</v>
      </c>
      <c r="BD6" s="2">
        <v>4</v>
      </c>
      <c r="BE6" s="2">
        <v>4</v>
      </c>
      <c r="BF6" s="2">
        <v>5</v>
      </c>
      <c r="BG6" s="2" t="s">
        <v>619</v>
      </c>
      <c r="BH6" s="2" t="s">
        <v>532</v>
      </c>
      <c r="BI6" s="2" t="s">
        <v>113</v>
      </c>
      <c r="BJ6" s="2" t="s">
        <v>563</v>
      </c>
      <c r="BK6" s="2" t="s">
        <v>563</v>
      </c>
      <c r="BL6" s="2" t="s">
        <v>532</v>
      </c>
      <c r="BM6" s="2" t="s">
        <v>563</v>
      </c>
      <c r="BN6" s="2" t="s">
        <v>563</v>
      </c>
      <c r="BO6" s="2" t="s">
        <v>532</v>
      </c>
      <c r="BP6" s="2" t="s">
        <v>532</v>
      </c>
      <c r="BQ6" s="2" t="s">
        <v>563</v>
      </c>
      <c r="BR6" s="2" t="s">
        <v>532</v>
      </c>
      <c r="BS6" s="2" t="s">
        <v>563</v>
      </c>
      <c r="BT6" s="2" t="s">
        <v>563</v>
      </c>
      <c r="BU6" s="2" t="s">
        <v>532</v>
      </c>
      <c r="BV6" s="2" t="s">
        <v>532</v>
      </c>
      <c r="BW6" s="2" t="s">
        <v>556</v>
      </c>
      <c r="BX6" s="2" t="s">
        <v>532</v>
      </c>
      <c r="BY6" s="2" t="s">
        <v>821</v>
      </c>
      <c r="BZ6" s="2" t="s">
        <v>822</v>
      </c>
    </row>
    <row r="7" ht="12.75" spans="1:78">
      <c r="A7" s="2" t="s">
        <v>760</v>
      </c>
      <c r="B7" s="2" t="s">
        <v>224</v>
      </c>
      <c r="C7" s="2" t="s">
        <v>761</v>
      </c>
      <c r="D7" s="2" t="s">
        <v>135</v>
      </c>
      <c r="E7" s="2" t="s">
        <v>814</v>
      </c>
      <c r="F7" s="42" t="s">
        <v>763</v>
      </c>
      <c r="G7" s="2" t="s">
        <v>524</v>
      </c>
      <c r="H7" s="2" t="s">
        <v>765</v>
      </c>
      <c r="I7" s="2" t="s">
        <v>823</v>
      </c>
      <c r="J7" s="2">
        <v>18</v>
      </c>
      <c r="K7" s="2" t="s">
        <v>224</v>
      </c>
      <c r="L7" s="2" t="s">
        <v>74</v>
      </c>
      <c r="M7" s="2">
        <v>2019</v>
      </c>
      <c r="N7" s="2" t="s">
        <v>113</v>
      </c>
      <c r="O7" s="2" t="s">
        <v>113</v>
      </c>
      <c r="P7" s="2" t="s">
        <v>824</v>
      </c>
      <c r="Q7" s="2" t="s">
        <v>825</v>
      </c>
      <c r="R7" s="2" t="s">
        <v>116</v>
      </c>
      <c r="S7" s="2" t="s">
        <v>218</v>
      </c>
      <c r="T7" s="2" t="s">
        <v>379</v>
      </c>
      <c r="U7" s="2" t="s">
        <v>379</v>
      </c>
      <c r="V7" s="2" t="s">
        <v>379</v>
      </c>
      <c r="W7" s="2" t="s">
        <v>379</v>
      </c>
      <c r="X7" s="2" t="s">
        <v>379</v>
      </c>
      <c r="Y7" s="2" t="s">
        <v>379</v>
      </c>
      <c r="Z7" s="2" t="s">
        <v>72</v>
      </c>
      <c r="AA7" s="2" t="s">
        <v>72</v>
      </c>
      <c r="AB7" s="2">
        <v>5</v>
      </c>
      <c r="AC7" s="2">
        <v>5</v>
      </c>
      <c r="AD7" s="2">
        <v>4</v>
      </c>
      <c r="AE7" s="2">
        <v>5</v>
      </c>
      <c r="AF7" s="2">
        <v>5</v>
      </c>
      <c r="AG7" s="2">
        <v>5</v>
      </c>
      <c r="AH7" s="2">
        <v>5</v>
      </c>
      <c r="AI7" s="2">
        <v>5</v>
      </c>
      <c r="AJ7" s="2">
        <v>5</v>
      </c>
      <c r="AK7" s="2">
        <v>5</v>
      </c>
      <c r="AL7" s="2">
        <v>5</v>
      </c>
      <c r="AM7" s="2">
        <v>5</v>
      </c>
      <c r="AN7" s="2">
        <v>5</v>
      </c>
      <c r="AO7" s="2">
        <v>5</v>
      </c>
      <c r="AP7" s="2">
        <v>5</v>
      </c>
      <c r="AQ7" s="2">
        <v>5</v>
      </c>
      <c r="AR7" s="2">
        <v>5</v>
      </c>
      <c r="AS7" s="2">
        <v>5</v>
      </c>
      <c r="AT7" s="2">
        <v>5</v>
      </c>
      <c r="AU7" s="2">
        <v>5</v>
      </c>
      <c r="AV7" s="2">
        <v>5</v>
      </c>
      <c r="AW7" s="2">
        <v>5</v>
      </c>
      <c r="AX7" s="2">
        <v>5</v>
      </c>
      <c r="AY7" s="2">
        <v>5</v>
      </c>
      <c r="AZ7" s="2">
        <v>5</v>
      </c>
      <c r="BA7" s="2">
        <v>5</v>
      </c>
      <c r="BB7" s="2">
        <v>5</v>
      </c>
      <c r="BC7" s="2">
        <v>5</v>
      </c>
      <c r="BD7" s="2">
        <v>5</v>
      </c>
      <c r="BE7" s="2">
        <v>5</v>
      </c>
      <c r="BF7" s="2">
        <v>5</v>
      </c>
      <c r="BG7" s="2" t="s">
        <v>619</v>
      </c>
      <c r="BH7" s="2" t="s">
        <v>532</v>
      </c>
      <c r="BI7" s="2" t="s">
        <v>113</v>
      </c>
      <c r="BJ7" s="2" t="s">
        <v>563</v>
      </c>
      <c r="BK7" s="2" t="s">
        <v>563</v>
      </c>
      <c r="BL7" s="2" t="s">
        <v>532</v>
      </c>
      <c r="BM7" s="2" t="s">
        <v>563</v>
      </c>
      <c r="BN7" s="2" t="s">
        <v>563</v>
      </c>
      <c r="BO7" s="2" t="s">
        <v>532</v>
      </c>
      <c r="BP7" s="2" t="s">
        <v>532</v>
      </c>
      <c r="BQ7" s="2" t="s">
        <v>563</v>
      </c>
      <c r="BR7" s="2" t="s">
        <v>532</v>
      </c>
      <c r="BS7" s="2" t="s">
        <v>563</v>
      </c>
      <c r="BT7" s="2" t="s">
        <v>563</v>
      </c>
      <c r="BU7" s="2" t="s">
        <v>532</v>
      </c>
      <c r="BV7" s="2" t="s">
        <v>532</v>
      </c>
      <c r="BW7" s="2" t="s">
        <v>556</v>
      </c>
      <c r="BX7" s="2" t="s">
        <v>532</v>
      </c>
      <c r="BY7" s="2" t="s">
        <v>821</v>
      </c>
      <c r="BZ7" s="2" t="s">
        <v>826</v>
      </c>
    </row>
    <row r="8" ht="12.75" spans="1:78">
      <c r="A8" s="2" t="s">
        <v>827</v>
      </c>
      <c r="B8" s="2" t="s">
        <v>53</v>
      </c>
      <c r="C8" s="2" t="s">
        <v>828</v>
      </c>
      <c r="D8" s="2" t="s">
        <v>65</v>
      </c>
      <c r="E8" s="2" t="s">
        <v>829</v>
      </c>
      <c r="F8" s="42" t="s">
        <v>830</v>
      </c>
      <c r="G8" s="2" t="s">
        <v>524</v>
      </c>
      <c r="H8" s="2" t="s">
        <v>113</v>
      </c>
      <c r="I8" s="2" t="s">
        <v>831</v>
      </c>
      <c r="J8" s="2">
        <v>19</v>
      </c>
      <c r="K8" s="2" t="s">
        <v>53</v>
      </c>
      <c r="L8" s="2" t="s">
        <v>74</v>
      </c>
      <c r="M8" s="2">
        <v>2020</v>
      </c>
      <c r="N8" s="2" t="s">
        <v>113</v>
      </c>
      <c r="O8" s="2" t="s">
        <v>113</v>
      </c>
      <c r="P8" s="2" t="s">
        <v>67</v>
      </c>
      <c r="Q8" s="2" t="s">
        <v>832</v>
      </c>
      <c r="R8" s="2" t="s">
        <v>116</v>
      </c>
      <c r="S8" s="2" t="s">
        <v>218</v>
      </c>
      <c r="T8" s="2" t="s">
        <v>69</v>
      </c>
      <c r="U8" s="2" t="s">
        <v>69</v>
      </c>
      <c r="V8" s="2" t="s">
        <v>69</v>
      </c>
      <c r="W8" s="2" t="s">
        <v>69</v>
      </c>
      <c r="X8" s="2" t="s">
        <v>69</v>
      </c>
      <c r="Y8" s="2" t="s">
        <v>69</v>
      </c>
      <c r="Z8" s="2" t="s">
        <v>178</v>
      </c>
      <c r="AA8" s="2" t="s">
        <v>833</v>
      </c>
      <c r="AB8" s="2">
        <v>4</v>
      </c>
      <c r="AC8" s="2">
        <v>4</v>
      </c>
      <c r="AD8" s="2">
        <v>4</v>
      </c>
      <c r="AE8" s="2">
        <v>4</v>
      </c>
      <c r="AF8" s="2">
        <v>4</v>
      </c>
      <c r="AG8" s="2">
        <v>4</v>
      </c>
      <c r="AH8" s="2">
        <v>4</v>
      </c>
      <c r="AI8" s="2">
        <v>4</v>
      </c>
      <c r="AJ8" s="2">
        <v>4</v>
      </c>
      <c r="AK8" s="2">
        <v>4</v>
      </c>
      <c r="AL8" s="2">
        <v>4</v>
      </c>
      <c r="AM8" s="2">
        <v>4</v>
      </c>
      <c r="AN8" s="2">
        <v>4</v>
      </c>
      <c r="AO8" s="2">
        <v>4</v>
      </c>
      <c r="AP8" s="2">
        <v>4</v>
      </c>
      <c r="AQ8" s="2">
        <v>4</v>
      </c>
      <c r="AR8" s="2">
        <v>4</v>
      </c>
      <c r="AS8" s="2">
        <v>4</v>
      </c>
      <c r="AT8" s="2">
        <v>4</v>
      </c>
      <c r="AU8" s="2">
        <v>4</v>
      </c>
      <c r="AV8" s="2">
        <v>4</v>
      </c>
      <c r="AW8" s="2">
        <v>4</v>
      </c>
      <c r="AX8" s="2">
        <v>4</v>
      </c>
      <c r="AY8" s="2">
        <v>4</v>
      </c>
      <c r="AZ8" s="2">
        <v>4</v>
      </c>
      <c r="BA8" s="2">
        <v>4</v>
      </c>
      <c r="BB8" s="2">
        <v>4</v>
      </c>
      <c r="BC8" s="2">
        <v>4</v>
      </c>
      <c r="BD8" s="2">
        <v>4</v>
      </c>
      <c r="BE8" s="2">
        <v>4</v>
      </c>
      <c r="BF8" s="2">
        <v>4</v>
      </c>
      <c r="BG8" s="2" t="s">
        <v>619</v>
      </c>
      <c r="BH8" s="2" t="s">
        <v>532</v>
      </c>
      <c r="BI8" s="2" t="s">
        <v>113</v>
      </c>
      <c r="BJ8" s="2" t="s">
        <v>532</v>
      </c>
      <c r="BK8" s="2" t="s">
        <v>532</v>
      </c>
      <c r="BL8" s="2" t="s">
        <v>532</v>
      </c>
      <c r="BM8" s="2" t="s">
        <v>532</v>
      </c>
      <c r="BN8" s="2" t="s">
        <v>563</v>
      </c>
      <c r="BO8" s="2" t="s">
        <v>563</v>
      </c>
      <c r="BP8" s="2" t="s">
        <v>532</v>
      </c>
      <c r="BQ8" s="2" t="s">
        <v>532</v>
      </c>
      <c r="BR8" s="2" t="s">
        <v>532</v>
      </c>
      <c r="BS8" s="2" t="s">
        <v>532</v>
      </c>
      <c r="BT8" s="2" t="s">
        <v>563</v>
      </c>
      <c r="BU8" s="2" t="s">
        <v>563</v>
      </c>
      <c r="BV8" s="2" t="s">
        <v>532</v>
      </c>
      <c r="BW8" s="2" t="s">
        <v>834</v>
      </c>
      <c r="BX8" s="2" t="s">
        <v>532</v>
      </c>
      <c r="BY8" s="2" t="s">
        <v>781</v>
      </c>
      <c r="BZ8" s="2" t="s">
        <v>835</v>
      </c>
    </row>
    <row r="9" ht="12.75" spans="1:78">
      <c r="A9" s="2" t="s">
        <v>836</v>
      </c>
      <c r="B9" s="2" t="s">
        <v>53</v>
      </c>
      <c r="C9" s="2" t="s">
        <v>837</v>
      </c>
      <c r="D9" s="2" t="s">
        <v>65</v>
      </c>
      <c r="E9" s="2" t="s">
        <v>838</v>
      </c>
      <c r="F9" s="42" t="s">
        <v>839</v>
      </c>
      <c r="G9" s="2" t="s">
        <v>524</v>
      </c>
      <c r="H9" s="2" t="s">
        <v>765</v>
      </c>
      <c r="I9" s="2" t="s">
        <v>840</v>
      </c>
      <c r="J9" s="2">
        <v>16</v>
      </c>
      <c r="K9" s="2" t="s">
        <v>224</v>
      </c>
      <c r="L9" s="2" t="s">
        <v>74</v>
      </c>
      <c r="M9" s="2">
        <v>2021</v>
      </c>
      <c r="N9" s="2" t="s">
        <v>136</v>
      </c>
      <c r="O9" s="2" t="s">
        <v>136</v>
      </c>
      <c r="P9" s="2" t="s">
        <v>841</v>
      </c>
      <c r="Q9" s="2" t="s">
        <v>842</v>
      </c>
      <c r="R9" s="2" t="s">
        <v>116</v>
      </c>
      <c r="S9" s="2" t="s">
        <v>218</v>
      </c>
      <c r="T9" s="2" t="s">
        <v>809</v>
      </c>
      <c r="U9" s="2" t="s">
        <v>69</v>
      </c>
      <c r="V9" s="2" t="s">
        <v>69</v>
      </c>
      <c r="W9" s="2" t="s">
        <v>809</v>
      </c>
      <c r="X9" s="2" t="s">
        <v>809</v>
      </c>
      <c r="Y9" s="2" t="s">
        <v>809</v>
      </c>
      <c r="Z9" s="2" t="s">
        <v>843</v>
      </c>
      <c r="AA9" s="2" t="s">
        <v>72</v>
      </c>
      <c r="AB9" s="2">
        <v>4</v>
      </c>
      <c r="AC9" s="2">
        <v>3</v>
      </c>
      <c r="AD9" s="2">
        <v>3</v>
      </c>
      <c r="AE9" s="2">
        <v>4</v>
      </c>
      <c r="AF9" s="2">
        <v>5</v>
      </c>
      <c r="AG9" s="2">
        <v>5</v>
      </c>
      <c r="AH9" s="2">
        <v>4</v>
      </c>
      <c r="AI9" s="2">
        <v>5</v>
      </c>
      <c r="AJ9" s="2">
        <v>1</v>
      </c>
      <c r="AK9" s="2">
        <v>5</v>
      </c>
      <c r="AL9" s="2">
        <v>3</v>
      </c>
      <c r="AM9" s="2">
        <v>4</v>
      </c>
      <c r="AN9" s="2">
        <v>5</v>
      </c>
      <c r="AO9" s="2">
        <v>4</v>
      </c>
      <c r="AP9" s="2">
        <v>5</v>
      </c>
      <c r="AQ9" s="2">
        <v>4</v>
      </c>
      <c r="AR9" s="2">
        <v>4</v>
      </c>
      <c r="AS9" s="2">
        <v>5</v>
      </c>
      <c r="AT9" s="2">
        <v>5</v>
      </c>
      <c r="AU9" s="2">
        <v>5</v>
      </c>
      <c r="AV9" s="2">
        <v>5</v>
      </c>
      <c r="AW9" s="2">
        <v>5</v>
      </c>
      <c r="AX9" s="2">
        <v>4</v>
      </c>
      <c r="AY9" s="2">
        <v>4</v>
      </c>
      <c r="AZ9" s="2">
        <v>4</v>
      </c>
      <c r="BA9" s="2">
        <v>4</v>
      </c>
      <c r="BB9" s="2">
        <v>3</v>
      </c>
      <c r="BC9" s="2">
        <v>3</v>
      </c>
      <c r="BD9" s="2">
        <v>3</v>
      </c>
      <c r="BE9" s="2">
        <v>4</v>
      </c>
      <c r="BF9" s="2">
        <v>4</v>
      </c>
      <c r="BG9" s="2" t="s">
        <v>534</v>
      </c>
      <c r="BH9" s="2" t="s">
        <v>532</v>
      </c>
      <c r="BI9" s="2" t="s">
        <v>844</v>
      </c>
      <c r="BJ9" s="2" t="s">
        <v>532</v>
      </c>
      <c r="BK9" s="2" t="s">
        <v>532</v>
      </c>
      <c r="BL9" s="2" t="s">
        <v>532</v>
      </c>
      <c r="BM9" s="2" t="s">
        <v>532</v>
      </c>
      <c r="BN9" s="2" t="s">
        <v>563</v>
      </c>
      <c r="BO9" s="2" t="s">
        <v>563</v>
      </c>
      <c r="BP9" s="2" t="s">
        <v>532</v>
      </c>
      <c r="BQ9" s="2" t="s">
        <v>532</v>
      </c>
      <c r="BR9" s="2" t="s">
        <v>532</v>
      </c>
      <c r="BS9" s="2" t="s">
        <v>532</v>
      </c>
      <c r="BT9" s="2" t="s">
        <v>532</v>
      </c>
      <c r="BU9" s="2" t="s">
        <v>532</v>
      </c>
      <c r="BV9" s="2" t="s">
        <v>532</v>
      </c>
      <c r="BW9" s="2" t="s">
        <v>556</v>
      </c>
      <c r="BX9" s="2" t="s">
        <v>563</v>
      </c>
      <c r="BY9" s="2" t="s">
        <v>845</v>
      </c>
      <c r="BZ9" s="2" t="s">
        <v>846</v>
      </c>
    </row>
    <row r="10" ht="12.75" spans="1:78">
      <c r="A10" s="2" t="s">
        <v>847</v>
      </c>
      <c r="B10" s="2" t="s">
        <v>53</v>
      </c>
      <c r="C10" s="2" t="s">
        <v>848</v>
      </c>
      <c r="D10" s="2" t="s">
        <v>65</v>
      </c>
      <c r="E10" s="2" t="s">
        <v>849</v>
      </c>
      <c r="F10" s="42" t="s">
        <v>850</v>
      </c>
      <c r="G10" s="2" t="s">
        <v>851</v>
      </c>
      <c r="H10" s="2" t="s">
        <v>852</v>
      </c>
      <c r="I10" s="2" t="s">
        <v>853</v>
      </c>
      <c r="J10" s="2">
        <v>22</v>
      </c>
      <c r="K10" s="2" t="s">
        <v>224</v>
      </c>
      <c r="L10" s="2" t="s">
        <v>226</v>
      </c>
      <c r="M10" s="2">
        <v>2018</v>
      </c>
      <c r="N10" s="2" t="s">
        <v>852</v>
      </c>
      <c r="O10" s="2" t="s">
        <v>852</v>
      </c>
      <c r="P10" s="2" t="s">
        <v>854</v>
      </c>
      <c r="Q10" s="2" t="s">
        <v>855</v>
      </c>
      <c r="R10" s="2" t="s">
        <v>116</v>
      </c>
      <c r="S10" s="2" t="s">
        <v>218</v>
      </c>
      <c r="T10" s="2" t="s">
        <v>69</v>
      </c>
      <c r="U10" s="2" t="s">
        <v>69</v>
      </c>
      <c r="V10" s="2" t="s">
        <v>809</v>
      </c>
      <c r="W10" s="2" t="s">
        <v>69</v>
      </c>
      <c r="X10" s="2" t="s">
        <v>69</v>
      </c>
      <c r="Y10" s="2" t="s">
        <v>69</v>
      </c>
      <c r="Z10" s="2" t="s">
        <v>856</v>
      </c>
      <c r="AA10" s="2" t="s">
        <v>857</v>
      </c>
      <c r="AB10" s="2">
        <v>5</v>
      </c>
      <c r="AC10" s="2">
        <v>4</v>
      </c>
      <c r="AD10" s="2">
        <v>5</v>
      </c>
      <c r="AE10" s="2">
        <v>5</v>
      </c>
      <c r="AF10" s="2">
        <v>4</v>
      </c>
      <c r="AG10" s="2">
        <v>5</v>
      </c>
      <c r="AH10" s="2">
        <v>4</v>
      </c>
      <c r="AI10" s="2">
        <v>5</v>
      </c>
      <c r="AJ10" s="2">
        <v>4</v>
      </c>
      <c r="AK10" s="2">
        <v>5</v>
      </c>
      <c r="AL10" s="2">
        <v>5</v>
      </c>
      <c r="AM10" s="2">
        <v>5</v>
      </c>
      <c r="AN10" s="2">
        <v>5</v>
      </c>
      <c r="AO10" s="2">
        <v>5</v>
      </c>
      <c r="AP10" s="2">
        <v>5</v>
      </c>
      <c r="AQ10" s="2">
        <v>5</v>
      </c>
      <c r="AR10" s="2">
        <v>5</v>
      </c>
      <c r="AS10" s="2">
        <v>5</v>
      </c>
      <c r="AT10" s="2">
        <v>5</v>
      </c>
      <c r="AU10" s="2">
        <v>5</v>
      </c>
      <c r="AV10" s="2">
        <v>5</v>
      </c>
      <c r="AW10" s="2">
        <v>5</v>
      </c>
      <c r="AX10" s="2">
        <v>5</v>
      </c>
      <c r="AY10" s="2">
        <v>5</v>
      </c>
      <c r="AZ10" s="2">
        <v>4</v>
      </c>
      <c r="BA10" s="2">
        <v>4</v>
      </c>
      <c r="BB10" s="2">
        <v>4</v>
      </c>
      <c r="BC10" s="2">
        <v>4</v>
      </c>
      <c r="BD10" s="2">
        <v>5</v>
      </c>
      <c r="BE10" s="2">
        <v>5</v>
      </c>
      <c r="BF10" s="2">
        <v>5</v>
      </c>
      <c r="BG10" s="2" t="s">
        <v>619</v>
      </c>
      <c r="BH10" s="2" t="s">
        <v>532</v>
      </c>
      <c r="BI10" s="2" t="s">
        <v>796</v>
      </c>
      <c r="BJ10" s="2" t="s">
        <v>532</v>
      </c>
      <c r="BK10" s="2" t="s">
        <v>532</v>
      </c>
      <c r="BL10" s="2" t="s">
        <v>532</v>
      </c>
      <c r="BM10" s="2" t="s">
        <v>532</v>
      </c>
      <c r="BN10" s="2" t="s">
        <v>563</v>
      </c>
      <c r="BO10" s="2" t="s">
        <v>563</v>
      </c>
      <c r="BP10" s="2" t="s">
        <v>532</v>
      </c>
      <c r="BQ10" s="2" t="s">
        <v>532</v>
      </c>
      <c r="BR10" s="2" t="s">
        <v>532</v>
      </c>
      <c r="BS10" s="2" t="s">
        <v>532</v>
      </c>
      <c r="BT10" s="2" t="s">
        <v>563</v>
      </c>
      <c r="BU10" s="2" t="s">
        <v>563</v>
      </c>
      <c r="BV10" s="2" t="s">
        <v>532</v>
      </c>
      <c r="BW10" s="2" t="s">
        <v>858</v>
      </c>
      <c r="BX10" s="2" t="s">
        <v>532</v>
      </c>
      <c r="BY10" s="2" t="s">
        <v>859</v>
      </c>
      <c r="BZ10" s="2" t="s">
        <v>860</v>
      </c>
    </row>
    <row r="11" ht="12.75" spans="1:78">
      <c r="A11" s="2" t="s">
        <v>861</v>
      </c>
      <c r="B11" s="2" t="s">
        <v>53</v>
      </c>
      <c r="C11" s="2" t="s">
        <v>862</v>
      </c>
      <c r="D11" s="2" t="s">
        <v>98</v>
      </c>
      <c r="E11" s="2" t="s">
        <v>525</v>
      </c>
      <c r="F11" s="42" t="s">
        <v>863</v>
      </c>
      <c r="G11" s="2" t="s">
        <v>864</v>
      </c>
      <c r="H11" s="2" t="s">
        <v>83</v>
      </c>
      <c r="I11" s="2" t="s">
        <v>146</v>
      </c>
      <c r="J11" s="2">
        <v>19</v>
      </c>
      <c r="K11" s="2" t="s">
        <v>224</v>
      </c>
      <c r="L11" s="2" t="s">
        <v>431</v>
      </c>
      <c r="M11" s="2">
        <v>2019</v>
      </c>
      <c r="N11" s="2" t="s">
        <v>106</v>
      </c>
      <c r="O11" s="2" t="s">
        <v>136</v>
      </c>
      <c r="P11" s="2" t="s">
        <v>865</v>
      </c>
      <c r="Q11" s="2" t="s">
        <v>866</v>
      </c>
      <c r="R11" s="2" t="s">
        <v>116</v>
      </c>
      <c r="S11" s="2" t="s">
        <v>867</v>
      </c>
      <c r="T11" s="2" t="s">
        <v>69</v>
      </c>
      <c r="U11" s="2" t="s">
        <v>69</v>
      </c>
      <c r="V11" s="2" t="s">
        <v>69</v>
      </c>
      <c r="W11" s="2" t="s">
        <v>69</v>
      </c>
      <c r="X11" s="2" t="s">
        <v>69</v>
      </c>
      <c r="Y11" s="2" t="s">
        <v>809</v>
      </c>
      <c r="Z11" s="2" t="s">
        <v>868</v>
      </c>
      <c r="AA11" s="2" t="s">
        <v>869</v>
      </c>
      <c r="AB11" s="2">
        <v>3</v>
      </c>
      <c r="AC11" s="2">
        <v>4</v>
      </c>
      <c r="AD11" s="2">
        <v>3</v>
      </c>
      <c r="AE11" s="2">
        <v>4</v>
      </c>
      <c r="AF11" s="2">
        <v>5</v>
      </c>
      <c r="AG11" s="2">
        <v>4</v>
      </c>
      <c r="AH11" s="2">
        <v>4</v>
      </c>
      <c r="AI11" s="2">
        <v>4</v>
      </c>
      <c r="AJ11" s="2">
        <v>4</v>
      </c>
      <c r="AK11" s="2">
        <v>4</v>
      </c>
      <c r="AL11" s="2">
        <v>4</v>
      </c>
      <c r="AM11" s="2">
        <v>4</v>
      </c>
      <c r="AN11" s="2">
        <v>4</v>
      </c>
      <c r="AO11" s="2">
        <v>5</v>
      </c>
      <c r="AP11" s="2">
        <v>4</v>
      </c>
      <c r="AQ11" s="2">
        <v>4</v>
      </c>
      <c r="AR11" s="2">
        <v>4</v>
      </c>
      <c r="AS11" s="2">
        <v>4</v>
      </c>
      <c r="AT11" s="2">
        <v>4</v>
      </c>
      <c r="AU11" s="2">
        <v>4</v>
      </c>
      <c r="AV11" s="2">
        <v>4</v>
      </c>
      <c r="AW11" s="2">
        <v>4</v>
      </c>
      <c r="AX11" s="2">
        <v>5</v>
      </c>
      <c r="AY11" s="2">
        <v>4</v>
      </c>
      <c r="AZ11" s="2">
        <v>4</v>
      </c>
      <c r="BA11" s="2">
        <v>4</v>
      </c>
      <c r="BB11" s="2">
        <v>4</v>
      </c>
      <c r="BC11" s="2">
        <v>3</v>
      </c>
      <c r="BD11" s="2">
        <v>4</v>
      </c>
      <c r="BE11" s="2">
        <v>3</v>
      </c>
      <c r="BF11" s="2">
        <v>4</v>
      </c>
      <c r="BG11" s="2" t="s">
        <v>534</v>
      </c>
      <c r="BH11" s="2" t="s">
        <v>532</v>
      </c>
      <c r="BI11" s="2" t="s">
        <v>113</v>
      </c>
      <c r="BJ11" s="2" t="s">
        <v>532</v>
      </c>
      <c r="BK11" s="2" t="s">
        <v>563</v>
      </c>
      <c r="BL11" s="2" t="s">
        <v>532</v>
      </c>
      <c r="BM11" s="2" t="s">
        <v>563</v>
      </c>
      <c r="BN11" s="2" t="s">
        <v>532</v>
      </c>
      <c r="BO11" s="2" t="s">
        <v>532</v>
      </c>
      <c r="BP11" s="2" t="s">
        <v>563</v>
      </c>
      <c r="BQ11" s="2" t="s">
        <v>532</v>
      </c>
      <c r="BR11" s="2" t="s">
        <v>532</v>
      </c>
      <c r="BS11" s="2" t="s">
        <v>532</v>
      </c>
      <c r="BT11" s="2" t="s">
        <v>532</v>
      </c>
      <c r="BU11" s="2" t="s">
        <v>532</v>
      </c>
      <c r="BV11" s="2" t="s">
        <v>532</v>
      </c>
      <c r="BW11" s="2" t="s">
        <v>609</v>
      </c>
      <c r="BX11" s="2" t="s">
        <v>532</v>
      </c>
      <c r="BY11" s="2" t="s">
        <v>870</v>
      </c>
      <c r="BZ11" s="2" t="s">
        <v>871</v>
      </c>
    </row>
    <row r="12" ht="12.75" spans="1:78">
      <c r="A12" s="2" t="s">
        <v>872</v>
      </c>
      <c r="B12" s="2" t="s">
        <v>53</v>
      </c>
      <c r="C12" s="2" t="s">
        <v>164</v>
      </c>
      <c r="D12" s="2" t="s">
        <v>873</v>
      </c>
      <c r="E12" s="2" t="s">
        <v>874</v>
      </c>
      <c r="F12" s="42" t="s">
        <v>875</v>
      </c>
      <c r="G12" s="2" t="s">
        <v>789</v>
      </c>
      <c r="H12" s="2" t="s">
        <v>765</v>
      </c>
      <c r="I12" s="2" t="s">
        <v>876</v>
      </c>
      <c r="J12" s="2">
        <v>17</v>
      </c>
      <c r="K12" s="2" t="s">
        <v>53</v>
      </c>
      <c r="L12" s="2" t="s">
        <v>74</v>
      </c>
      <c r="M12" s="2">
        <v>2022</v>
      </c>
      <c r="N12" s="2" t="s">
        <v>136</v>
      </c>
      <c r="O12" s="2" t="s">
        <v>136</v>
      </c>
      <c r="P12" s="2" t="s">
        <v>877</v>
      </c>
      <c r="Q12" s="2" t="s">
        <v>878</v>
      </c>
      <c r="R12" s="2" t="s">
        <v>116</v>
      </c>
      <c r="S12" s="2" t="s">
        <v>218</v>
      </c>
      <c r="T12" s="2" t="s">
        <v>69</v>
      </c>
      <c r="U12" s="2" t="s">
        <v>809</v>
      </c>
      <c r="V12" s="2" t="s">
        <v>809</v>
      </c>
      <c r="W12" s="2" t="s">
        <v>809</v>
      </c>
      <c r="X12" s="2" t="s">
        <v>809</v>
      </c>
      <c r="Y12" s="2" t="s">
        <v>809</v>
      </c>
      <c r="Z12" s="2" t="s">
        <v>879</v>
      </c>
      <c r="AA12" s="2" t="s">
        <v>880</v>
      </c>
      <c r="AB12" s="2">
        <v>3</v>
      </c>
      <c r="AC12" s="2">
        <v>2</v>
      </c>
      <c r="AD12" s="2">
        <v>2</v>
      </c>
      <c r="AE12" s="2">
        <v>3</v>
      </c>
      <c r="AF12" s="2">
        <v>5</v>
      </c>
      <c r="AG12" s="2">
        <v>4</v>
      </c>
      <c r="AH12" s="2">
        <v>3</v>
      </c>
      <c r="AI12" s="2">
        <v>4</v>
      </c>
      <c r="AJ12" s="2">
        <v>3</v>
      </c>
      <c r="AK12" s="2">
        <v>5</v>
      </c>
      <c r="AL12" s="2">
        <v>4</v>
      </c>
      <c r="AM12" s="2">
        <v>4</v>
      </c>
      <c r="AN12" s="2">
        <v>4</v>
      </c>
      <c r="AO12" s="2">
        <v>4</v>
      </c>
      <c r="AP12" s="2">
        <v>4</v>
      </c>
      <c r="AQ12" s="2">
        <v>3</v>
      </c>
      <c r="AR12" s="2">
        <v>3</v>
      </c>
      <c r="AS12" s="2">
        <v>3</v>
      </c>
      <c r="AT12" s="2">
        <v>4</v>
      </c>
      <c r="AU12" s="2">
        <v>3</v>
      </c>
      <c r="AV12" s="2">
        <v>4</v>
      </c>
      <c r="AW12" s="2">
        <v>3</v>
      </c>
      <c r="AX12" s="2">
        <v>4</v>
      </c>
      <c r="AY12" s="2">
        <v>3</v>
      </c>
      <c r="AZ12" s="2">
        <v>3</v>
      </c>
      <c r="BA12" s="2">
        <v>2</v>
      </c>
      <c r="BB12" s="2">
        <v>3</v>
      </c>
      <c r="BC12" s="2">
        <v>3</v>
      </c>
      <c r="BD12" s="2">
        <v>3</v>
      </c>
      <c r="BE12" s="2">
        <v>3</v>
      </c>
      <c r="BF12" s="2">
        <v>4</v>
      </c>
      <c r="BG12" s="2" t="s">
        <v>534</v>
      </c>
      <c r="BH12" s="2" t="s">
        <v>563</v>
      </c>
      <c r="BI12" s="2" t="s">
        <v>106</v>
      </c>
      <c r="BJ12" s="2" t="s">
        <v>532</v>
      </c>
      <c r="BK12" s="2" t="s">
        <v>532</v>
      </c>
      <c r="BL12" s="2" t="s">
        <v>532</v>
      </c>
      <c r="BM12" s="2" t="s">
        <v>563</v>
      </c>
      <c r="BN12" s="2" t="s">
        <v>563</v>
      </c>
      <c r="BO12" s="2" t="s">
        <v>563</v>
      </c>
      <c r="BP12" s="2" t="s">
        <v>532</v>
      </c>
      <c r="BQ12" s="2" t="s">
        <v>563</v>
      </c>
      <c r="BR12" s="2" t="s">
        <v>532</v>
      </c>
      <c r="BS12" s="2" t="s">
        <v>532</v>
      </c>
      <c r="BT12" s="2" t="s">
        <v>563</v>
      </c>
      <c r="BU12" s="2" t="s">
        <v>563</v>
      </c>
      <c r="BV12" s="2" t="s">
        <v>532</v>
      </c>
      <c r="BW12" s="2" t="s">
        <v>609</v>
      </c>
      <c r="BX12" s="2" t="s">
        <v>532</v>
      </c>
      <c r="BY12" s="2" t="s">
        <v>881</v>
      </c>
      <c r="BZ12" s="2" t="s">
        <v>882</v>
      </c>
    </row>
    <row r="13" ht="12.75" spans="1:78">
      <c r="A13" s="2" t="s">
        <v>883</v>
      </c>
      <c r="B13" s="2" t="s">
        <v>224</v>
      </c>
      <c r="C13" s="2" t="s">
        <v>884</v>
      </c>
      <c r="D13" s="2" t="s">
        <v>588</v>
      </c>
      <c r="E13" s="2" t="s">
        <v>885</v>
      </c>
      <c r="F13" s="42" t="s">
        <v>886</v>
      </c>
      <c r="G13" s="2" t="s">
        <v>887</v>
      </c>
      <c r="H13" s="2" t="s">
        <v>106</v>
      </c>
      <c r="I13" s="2" t="s">
        <v>888</v>
      </c>
      <c r="J13" s="2">
        <v>19</v>
      </c>
      <c r="K13" s="2" t="s">
        <v>53</v>
      </c>
      <c r="L13" s="2" t="s">
        <v>74</v>
      </c>
      <c r="M13" s="2">
        <v>2021</v>
      </c>
      <c r="N13" s="2" t="s">
        <v>889</v>
      </c>
      <c r="O13" s="2" t="s">
        <v>889</v>
      </c>
      <c r="P13" s="2" t="s">
        <v>106</v>
      </c>
      <c r="Q13" s="2" t="s">
        <v>890</v>
      </c>
      <c r="R13" s="2" t="s">
        <v>59</v>
      </c>
      <c r="S13" s="2" t="s">
        <v>891</v>
      </c>
      <c r="T13" s="2" t="s">
        <v>69</v>
      </c>
      <c r="U13" s="2" t="s">
        <v>69</v>
      </c>
      <c r="V13" s="2" t="s">
        <v>69</v>
      </c>
      <c r="W13" s="2" t="s">
        <v>69</v>
      </c>
      <c r="X13" s="2" t="s">
        <v>69</v>
      </c>
      <c r="Y13" s="2" t="s">
        <v>69</v>
      </c>
      <c r="Z13" s="2" t="s">
        <v>72</v>
      </c>
      <c r="AA13" s="2" t="s">
        <v>892</v>
      </c>
      <c r="AB13" s="2">
        <v>4</v>
      </c>
      <c r="AC13" s="2">
        <v>4</v>
      </c>
      <c r="AD13" s="2">
        <v>4</v>
      </c>
      <c r="AE13" s="2">
        <v>4</v>
      </c>
      <c r="AF13" s="2">
        <v>5</v>
      </c>
      <c r="AG13" s="2">
        <v>5</v>
      </c>
      <c r="AH13" s="2">
        <v>5</v>
      </c>
      <c r="AI13" s="2">
        <v>4</v>
      </c>
      <c r="AJ13" s="2">
        <v>5</v>
      </c>
      <c r="AK13" s="2">
        <v>5</v>
      </c>
      <c r="AL13" s="2">
        <v>4</v>
      </c>
      <c r="AM13" s="2">
        <v>4</v>
      </c>
      <c r="AN13" s="2">
        <v>4</v>
      </c>
      <c r="AO13" s="2">
        <v>4</v>
      </c>
      <c r="AP13" s="2">
        <v>4</v>
      </c>
      <c r="AQ13" s="2">
        <v>4</v>
      </c>
      <c r="AR13" s="2">
        <v>4</v>
      </c>
      <c r="AS13" s="2">
        <v>4</v>
      </c>
      <c r="AT13" s="2">
        <v>4</v>
      </c>
      <c r="AU13" s="2">
        <v>5</v>
      </c>
      <c r="AV13" s="2">
        <v>4</v>
      </c>
      <c r="AW13" s="2">
        <v>4</v>
      </c>
      <c r="AX13" s="2">
        <v>5</v>
      </c>
      <c r="AY13" s="2">
        <v>4</v>
      </c>
      <c r="AZ13" s="2">
        <v>4</v>
      </c>
      <c r="BA13" s="2">
        <v>5</v>
      </c>
      <c r="BB13" s="2">
        <v>4</v>
      </c>
      <c r="BC13" s="2">
        <v>4</v>
      </c>
      <c r="BD13" s="2">
        <v>4</v>
      </c>
      <c r="BE13" s="2">
        <v>4</v>
      </c>
      <c r="BF13" s="2">
        <v>4</v>
      </c>
      <c r="BG13" s="2" t="s">
        <v>534</v>
      </c>
      <c r="BH13" s="2" t="s">
        <v>532</v>
      </c>
      <c r="BI13" s="2" t="s">
        <v>56</v>
      </c>
      <c r="BJ13" s="2" t="s">
        <v>532</v>
      </c>
      <c r="BK13" s="2" t="s">
        <v>532</v>
      </c>
      <c r="BL13" s="2" t="s">
        <v>532</v>
      </c>
      <c r="BM13" s="2" t="s">
        <v>532</v>
      </c>
      <c r="BN13" s="2" t="s">
        <v>532</v>
      </c>
      <c r="BO13" s="2" t="s">
        <v>532</v>
      </c>
      <c r="BP13" s="2" t="s">
        <v>532</v>
      </c>
      <c r="BQ13" s="2" t="s">
        <v>532</v>
      </c>
      <c r="BR13" s="2" t="s">
        <v>532</v>
      </c>
      <c r="BS13" s="2" t="s">
        <v>532</v>
      </c>
      <c r="BT13" s="2" t="s">
        <v>532</v>
      </c>
      <c r="BU13" s="2" t="s">
        <v>532</v>
      </c>
      <c r="BV13" s="2" t="s">
        <v>532</v>
      </c>
      <c r="BW13" s="2" t="s">
        <v>556</v>
      </c>
      <c r="BX13" s="2" t="s">
        <v>532</v>
      </c>
      <c r="BY13" s="2" t="s">
        <v>893</v>
      </c>
      <c r="BZ13" s="2" t="s">
        <v>894</v>
      </c>
    </row>
    <row r="14" ht="12.75" spans="1:78">
      <c r="A14" s="2" t="s">
        <v>895</v>
      </c>
      <c r="B14" s="2" t="s">
        <v>53</v>
      </c>
      <c r="C14" s="2" t="s">
        <v>896</v>
      </c>
      <c r="D14" s="2" t="s">
        <v>148</v>
      </c>
      <c r="E14" s="2" t="s">
        <v>897</v>
      </c>
      <c r="F14" s="42" t="s">
        <v>898</v>
      </c>
      <c r="G14" s="2" t="s">
        <v>524</v>
      </c>
      <c r="H14" s="2" t="s">
        <v>899</v>
      </c>
      <c r="I14" s="2" t="s">
        <v>146</v>
      </c>
      <c r="J14" s="2">
        <v>19</v>
      </c>
      <c r="K14" s="2" t="s">
        <v>224</v>
      </c>
      <c r="L14" s="2" t="s">
        <v>327</v>
      </c>
      <c r="M14" s="2">
        <v>2019</v>
      </c>
      <c r="N14" s="2" t="s">
        <v>113</v>
      </c>
      <c r="O14" s="2" t="s">
        <v>113</v>
      </c>
      <c r="P14" s="2" t="s">
        <v>246</v>
      </c>
      <c r="Q14" s="2" t="s">
        <v>900</v>
      </c>
      <c r="R14" s="2" t="s">
        <v>59</v>
      </c>
      <c r="S14" s="2" t="s">
        <v>218</v>
      </c>
      <c r="T14" s="2" t="s">
        <v>809</v>
      </c>
      <c r="U14" s="2" t="s">
        <v>809</v>
      </c>
      <c r="V14" s="2" t="s">
        <v>809</v>
      </c>
      <c r="W14" s="2" t="s">
        <v>809</v>
      </c>
      <c r="X14" s="2" t="s">
        <v>809</v>
      </c>
      <c r="Y14" s="2" t="s">
        <v>809</v>
      </c>
      <c r="Z14" s="2" t="s">
        <v>901</v>
      </c>
      <c r="AA14" s="2" t="s">
        <v>902</v>
      </c>
      <c r="AB14" s="2">
        <v>3</v>
      </c>
      <c r="AC14" s="2">
        <v>3</v>
      </c>
      <c r="AD14" s="2">
        <v>3</v>
      </c>
      <c r="AE14" s="2">
        <v>4</v>
      </c>
      <c r="AF14" s="2">
        <v>2</v>
      </c>
      <c r="AG14" s="2">
        <v>2</v>
      </c>
      <c r="AH14" s="2">
        <v>3</v>
      </c>
      <c r="AI14" s="2">
        <v>3</v>
      </c>
      <c r="AJ14" s="2">
        <v>2</v>
      </c>
      <c r="AK14" s="2">
        <v>3</v>
      </c>
      <c r="AL14" s="2">
        <v>3</v>
      </c>
      <c r="AM14" s="2">
        <v>3</v>
      </c>
      <c r="AN14" s="2">
        <v>3</v>
      </c>
      <c r="AO14" s="2">
        <v>3</v>
      </c>
      <c r="AP14" s="2">
        <v>3</v>
      </c>
      <c r="AQ14" s="2">
        <v>2</v>
      </c>
      <c r="AR14" s="2">
        <v>3</v>
      </c>
      <c r="AS14" s="2">
        <v>4</v>
      </c>
      <c r="AT14" s="2">
        <v>3</v>
      </c>
      <c r="AU14" s="2">
        <v>4</v>
      </c>
      <c r="AV14" s="2">
        <v>5</v>
      </c>
      <c r="AW14" s="2">
        <v>5</v>
      </c>
      <c r="AX14" s="2">
        <v>3</v>
      </c>
      <c r="AY14" s="2">
        <v>3</v>
      </c>
      <c r="AZ14" s="2">
        <v>3</v>
      </c>
      <c r="BA14" s="2">
        <v>3</v>
      </c>
      <c r="BB14" s="2">
        <v>2</v>
      </c>
      <c r="BC14" s="2">
        <v>3</v>
      </c>
      <c r="BD14" s="2">
        <v>2</v>
      </c>
      <c r="BE14" s="2">
        <v>3</v>
      </c>
      <c r="BF14" s="2">
        <v>3</v>
      </c>
      <c r="BG14" s="2" t="s">
        <v>534</v>
      </c>
      <c r="BJ14" s="2" t="s">
        <v>532</v>
      </c>
      <c r="BK14" s="2" t="s">
        <v>563</v>
      </c>
      <c r="BL14" s="2" t="s">
        <v>532</v>
      </c>
      <c r="BM14" s="2" t="s">
        <v>563</v>
      </c>
      <c r="BN14" s="2" t="s">
        <v>532</v>
      </c>
      <c r="BO14" s="2" t="s">
        <v>532</v>
      </c>
      <c r="BP14" s="2" t="s">
        <v>563</v>
      </c>
      <c r="BQ14" s="2" t="s">
        <v>532</v>
      </c>
      <c r="BR14" s="2" t="s">
        <v>532</v>
      </c>
      <c r="BS14" s="2" t="s">
        <v>532</v>
      </c>
      <c r="BT14" s="2" t="s">
        <v>532</v>
      </c>
      <c r="BU14" s="2" t="s">
        <v>532</v>
      </c>
      <c r="BV14" s="2" t="s">
        <v>532</v>
      </c>
      <c r="BW14" s="2" t="s">
        <v>556</v>
      </c>
      <c r="BX14" s="2" t="s">
        <v>563</v>
      </c>
      <c r="BY14" s="2" t="s">
        <v>903</v>
      </c>
      <c r="BZ14" s="2" t="s">
        <v>904</v>
      </c>
    </row>
    <row r="15" ht="12.75" spans="1:78">
      <c r="A15" s="2" t="s">
        <v>905</v>
      </c>
      <c r="B15" s="2" t="s">
        <v>224</v>
      </c>
      <c r="C15" s="2" t="s">
        <v>906</v>
      </c>
      <c r="D15" s="2" t="s">
        <v>907</v>
      </c>
      <c r="E15" s="2" t="s">
        <v>908</v>
      </c>
      <c r="F15" s="42" t="s">
        <v>909</v>
      </c>
      <c r="G15" s="2" t="s">
        <v>524</v>
      </c>
      <c r="H15" s="2" t="s">
        <v>804</v>
      </c>
      <c r="I15" s="2" t="s">
        <v>910</v>
      </c>
      <c r="J15" s="2">
        <v>19</v>
      </c>
      <c r="K15" s="2" t="s">
        <v>224</v>
      </c>
      <c r="L15" s="2" t="s">
        <v>911</v>
      </c>
      <c r="M15" s="2">
        <v>2019</v>
      </c>
      <c r="N15" s="2" t="s">
        <v>912</v>
      </c>
      <c r="O15" s="2" t="s">
        <v>136</v>
      </c>
      <c r="P15" s="2" t="s">
        <v>913</v>
      </c>
      <c r="Q15" s="2" t="s">
        <v>914</v>
      </c>
      <c r="R15" s="2" t="s">
        <v>116</v>
      </c>
      <c r="S15" s="2" t="s">
        <v>218</v>
      </c>
      <c r="T15" s="2" t="s">
        <v>69</v>
      </c>
      <c r="U15" s="2" t="s">
        <v>69</v>
      </c>
      <c r="V15" s="2" t="s">
        <v>69</v>
      </c>
      <c r="W15" s="2" t="s">
        <v>69</v>
      </c>
      <c r="X15" s="2" t="s">
        <v>69</v>
      </c>
      <c r="Y15" s="2" t="s">
        <v>69</v>
      </c>
      <c r="Z15" s="2" t="s">
        <v>915</v>
      </c>
      <c r="AA15" s="2" t="s">
        <v>916</v>
      </c>
      <c r="AB15" s="2">
        <v>4</v>
      </c>
      <c r="AC15" s="2">
        <v>4</v>
      </c>
      <c r="AD15" s="2">
        <v>4</v>
      </c>
      <c r="AE15" s="2">
        <v>5</v>
      </c>
      <c r="AF15" s="2">
        <v>5</v>
      </c>
      <c r="AG15" s="2">
        <v>5</v>
      </c>
      <c r="AH15" s="2">
        <v>4</v>
      </c>
      <c r="AI15" s="2">
        <v>4</v>
      </c>
      <c r="AJ15" s="2">
        <v>3</v>
      </c>
      <c r="AK15" s="2">
        <v>4</v>
      </c>
      <c r="AL15" s="2">
        <v>4</v>
      </c>
      <c r="AM15" s="2">
        <v>4</v>
      </c>
      <c r="AN15" s="2">
        <v>4</v>
      </c>
      <c r="AO15" s="2">
        <v>3</v>
      </c>
      <c r="AP15" s="2">
        <v>5</v>
      </c>
      <c r="AQ15" s="2">
        <v>4</v>
      </c>
      <c r="AR15" s="2">
        <v>4</v>
      </c>
      <c r="AS15" s="2">
        <v>4</v>
      </c>
      <c r="AT15" s="2">
        <v>4</v>
      </c>
      <c r="AU15" s="2">
        <v>4</v>
      </c>
      <c r="AV15" s="2">
        <v>4</v>
      </c>
      <c r="AW15" s="2">
        <v>4</v>
      </c>
      <c r="AX15" s="2">
        <v>5</v>
      </c>
      <c r="AY15" s="2">
        <v>5</v>
      </c>
      <c r="AZ15" s="2">
        <v>5</v>
      </c>
      <c r="BA15" s="2">
        <v>5</v>
      </c>
      <c r="BB15" s="2">
        <v>4</v>
      </c>
      <c r="BC15" s="2">
        <v>4</v>
      </c>
      <c r="BD15" s="2">
        <v>4</v>
      </c>
      <c r="BE15" s="2">
        <v>4</v>
      </c>
      <c r="BF15" s="2">
        <v>4</v>
      </c>
      <c r="BG15" s="2" t="s">
        <v>534</v>
      </c>
      <c r="BJ15" s="2" t="s">
        <v>532</v>
      </c>
      <c r="BK15" s="2" t="s">
        <v>532</v>
      </c>
      <c r="BL15" s="2" t="s">
        <v>532</v>
      </c>
      <c r="BM15" s="2" t="s">
        <v>563</v>
      </c>
      <c r="BN15" s="2" t="s">
        <v>532</v>
      </c>
      <c r="BO15" s="2" t="s">
        <v>532</v>
      </c>
      <c r="BP15" s="2" t="s">
        <v>563</v>
      </c>
      <c r="BQ15" s="2" t="s">
        <v>532</v>
      </c>
      <c r="BR15" s="2" t="s">
        <v>532</v>
      </c>
      <c r="BS15" s="2" t="s">
        <v>532</v>
      </c>
      <c r="BT15" s="2" t="s">
        <v>532</v>
      </c>
      <c r="BU15" s="2" t="s">
        <v>532</v>
      </c>
      <c r="BV15" s="2" t="s">
        <v>563</v>
      </c>
      <c r="BW15" s="2" t="s">
        <v>556</v>
      </c>
      <c r="BX15" s="2" t="s">
        <v>532</v>
      </c>
      <c r="BY15" s="2" t="s">
        <v>917</v>
      </c>
      <c r="BZ15" s="2" t="s">
        <v>918</v>
      </c>
    </row>
    <row r="16" ht="12.75" spans="1:78">
      <c r="A16" s="2" t="s">
        <v>611</v>
      </c>
      <c r="B16" s="2" t="s">
        <v>224</v>
      </c>
      <c r="C16" s="2" t="s">
        <v>164</v>
      </c>
      <c r="D16" s="2" t="s">
        <v>919</v>
      </c>
      <c r="E16" s="2" t="s">
        <v>920</v>
      </c>
      <c r="F16" s="42" t="s">
        <v>615</v>
      </c>
      <c r="G16" s="2" t="s">
        <v>921</v>
      </c>
      <c r="H16" s="2" t="s">
        <v>765</v>
      </c>
      <c r="I16" s="2" t="s">
        <v>88</v>
      </c>
      <c r="J16" s="2">
        <v>19</v>
      </c>
      <c r="K16" s="2" t="s">
        <v>224</v>
      </c>
      <c r="L16" s="2" t="s">
        <v>89</v>
      </c>
      <c r="M16" s="2">
        <v>2019</v>
      </c>
      <c r="N16" s="2" t="s">
        <v>106</v>
      </c>
      <c r="O16" s="2" t="s">
        <v>106</v>
      </c>
      <c r="P16" s="2" t="s">
        <v>93</v>
      </c>
      <c r="Q16" s="2" t="s">
        <v>922</v>
      </c>
      <c r="R16" s="2" t="s">
        <v>59</v>
      </c>
      <c r="S16" s="2" t="s">
        <v>218</v>
      </c>
      <c r="T16" s="2" t="s">
        <v>809</v>
      </c>
      <c r="U16" s="2" t="s">
        <v>69</v>
      </c>
      <c r="V16" s="2" t="s">
        <v>809</v>
      </c>
      <c r="W16" s="2" t="s">
        <v>809</v>
      </c>
      <c r="X16" s="2" t="s">
        <v>809</v>
      </c>
      <c r="Y16" s="2" t="s">
        <v>809</v>
      </c>
      <c r="Z16" s="2" t="s">
        <v>923</v>
      </c>
      <c r="AA16" s="2" t="s">
        <v>924</v>
      </c>
      <c r="AB16" s="2">
        <v>3</v>
      </c>
      <c r="AC16" s="2">
        <v>3</v>
      </c>
      <c r="AD16" s="2">
        <v>3</v>
      </c>
      <c r="AE16" s="2">
        <v>3</v>
      </c>
      <c r="AF16" s="2">
        <v>3</v>
      </c>
      <c r="AG16" s="2">
        <v>3</v>
      </c>
      <c r="AH16" s="2">
        <v>3</v>
      </c>
      <c r="AI16" s="2">
        <v>3</v>
      </c>
      <c r="AJ16" s="2">
        <v>3</v>
      </c>
      <c r="AK16" s="2">
        <v>3</v>
      </c>
      <c r="AL16" s="2">
        <v>4</v>
      </c>
      <c r="AM16" s="2">
        <v>4</v>
      </c>
      <c r="AN16" s="2">
        <v>3</v>
      </c>
      <c r="AO16" s="2">
        <v>4</v>
      </c>
      <c r="AP16" s="2">
        <v>4</v>
      </c>
      <c r="AQ16" s="2">
        <v>4</v>
      </c>
      <c r="AR16" s="2">
        <v>5</v>
      </c>
      <c r="AS16" s="2">
        <v>4</v>
      </c>
      <c r="AT16" s="2">
        <v>5</v>
      </c>
      <c r="AU16" s="2">
        <v>5</v>
      </c>
      <c r="AV16" s="2">
        <v>4</v>
      </c>
      <c r="AW16" s="2">
        <v>4</v>
      </c>
      <c r="AX16" s="2">
        <v>4</v>
      </c>
      <c r="AY16" s="2">
        <v>4</v>
      </c>
      <c r="AZ16" s="2">
        <v>4</v>
      </c>
      <c r="BA16" s="2">
        <v>4</v>
      </c>
      <c r="BB16" s="2">
        <v>4</v>
      </c>
      <c r="BC16" s="2">
        <v>4</v>
      </c>
      <c r="BD16" s="2">
        <v>4</v>
      </c>
      <c r="BE16" s="2">
        <v>4</v>
      </c>
      <c r="BF16" s="2">
        <v>4</v>
      </c>
      <c r="BG16" s="2" t="s">
        <v>534</v>
      </c>
      <c r="BH16" s="2" t="s">
        <v>532</v>
      </c>
      <c r="BI16" s="2" t="s">
        <v>925</v>
      </c>
      <c r="BJ16" s="2" t="s">
        <v>532</v>
      </c>
      <c r="BK16" s="2" t="s">
        <v>563</v>
      </c>
      <c r="BL16" s="2" t="s">
        <v>563</v>
      </c>
      <c r="BM16" s="2" t="s">
        <v>563</v>
      </c>
      <c r="BN16" s="2" t="s">
        <v>563</v>
      </c>
      <c r="BO16" s="2" t="s">
        <v>563</v>
      </c>
      <c r="BP16" s="2" t="s">
        <v>532</v>
      </c>
      <c r="BQ16" s="2" t="s">
        <v>532</v>
      </c>
      <c r="BR16" s="2" t="s">
        <v>532</v>
      </c>
      <c r="BS16" s="2" t="s">
        <v>532</v>
      </c>
      <c r="BT16" s="2" t="s">
        <v>532</v>
      </c>
      <c r="BU16" s="2" t="s">
        <v>532</v>
      </c>
      <c r="BV16" s="2" t="s">
        <v>532</v>
      </c>
      <c r="BW16" s="2" t="s">
        <v>556</v>
      </c>
      <c r="BX16" s="2" t="s">
        <v>532</v>
      </c>
      <c r="BY16" s="2" t="s">
        <v>926</v>
      </c>
      <c r="BZ16" s="2" t="s">
        <v>927</v>
      </c>
    </row>
    <row r="17" ht="12.75" spans="1:78">
      <c r="A17" s="2" t="s">
        <v>630</v>
      </c>
      <c r="B17" s="2" t="s">
        <v>53</v>
      </c>
      <c r="C17" s="42" t="s">
        <v>928</v>
      </c>
      <c r="D17" s="2" t="s">
        <v>90</v>
      </c>
      <c r="E17" s="2" t="s">
        <v>929</v>
      </c>
      <c r="F17" s="42" t="s">
        <v>633</v>
      </c>
      <c r="G17" s="2" t="s">
        <v>524</v>
      </c>
      <c r="H17" s="2" t="s">
        <v>804</v>
      </c>
      <c r="I17" s="2" t="s">
        <v>930</v>
      </c>
      <c r="J17" s="2">
        <v>20</v>
      </c>
      <c r="K17" s="2" t="s">
        <v>224</v>
      </c>
      <c r="L17" s="2" t="s">
        <v>406</v>
      </c>
      <c r="M17" s="2">
        <v>2020</v>
      </c>
      <c r="N17" s="2" t="s">
        <v>329</v>
      </c>
      <c r="O17" s="2" t="s">
        <v>329</v>
      </c>
      <c r="P17" s="2" t="s">
        <v>100</v>
      </c>
      <c r="Q17" s="2" t="s">
        <v>931</v>
      </c>
      <c r="R17" s="2" t="s">
        <v>59</v>
      </c>
      <c r="S17" s="2" t="s">
        <v>218</v>
      </c>
      <c r="T17" s="2" t="s">
        <v>809</v>
      </c>
      <c r="U17" s="2" t="s">
        <v>809</v>
      </c>
      <c r="V17" s="2" t="s">
        <v>809</v>
      </c>
      <c r="W17" s="2" t="s">
        <v>809</v>
      </c>
      <c r="X17" s="2" t="s">
        <v>809</v>
      </c>
      <c r="Y17" s="2" t="s">
        <v>809</v>
      </c>
      <c r="Z17" s="2" t="s">
        <v>932</v>
      </c>
      <c r="AA17" s="2" t="s">
        <v>933</v>
      </c>
      <c r="AB17" s="2">
        <v>4</v>
      </c>
      <c r="AC17" s="2">
        <v>3</v>
      </c>
      <c r="AD17" s="2">
        <v>4</v>
      </c>
      <c r="AE17" s="2">
        <v>4</v>
      </c>
      <c r="AF17" s="2">
        <v>4</v>
      </c>
      <c r="AG17" s="2">
        <v>5</v>
      </c>
      <c r="AH17" s="2">
        <v>4</v>
      </c>
      <c r="AI17" s="2">
        <v>3</v>
      </c>
      <c r="AJ17" s="2">
        <v>3</v>
      </c>
      <c r="AK17" s="2">
        <v>5</v>
      </c>
      <c r="AL17" s="2">
        <v>5</v>
      </c>
      <c r="AM17" s="2">
        <v>5</v>
      </c>
      <c r="AN17" s="2">
        <v>4</v>
      </c>
      <c r="AO17" s="2">
        <v>4</v>
      </c>
      <c r="AP17" s="2">
        <v>5</v>
      </c>
      <c r="AQ17" s="2">
        <v>5</v>
      </c>
      <c r="AR17" s="2">
        <v>5</v>
      </c>
      <c r="AS17" s="2">
        <v>5</v>
      </c>
      <c r="AT17" s="2">
        <v>4</v>
      </c>
      <c r="AU17" s="2">
        <v>5</v>
      </c>
      <c r="AV17" s="2">
        <v>5</v>
      </c>
      <c r="AW17" s="2">
        <v>5</v>
      </c>
      <c r="AX17" s="2">
        <v>3</v>
      </c>
      <c r="AY17" s="2">
        <v>3</v>
      </c>
      <c r="AZ17" s="2">
        <v>4</v>
      </c>
      <c r="BA17" s="2">
        <v>4</v>
      </c>
      <c r="BB17" s="2">
        <v>3</v>
      </c>
      <c r="BC17" s="2">
        <v>4</v>
      </c>
      <c r="BD17" s="2">
        <v>4</v>
      </c>
      <c r="BE17" s="2">
        <v>4</v>
      </c>
      <c r="BF17" s="2">
        <v>4</v>
      </c>
      <c r="BG17" s="2" t="s">
        <v>534</v>
      </c>
      <c r="BI17" s="2" t="s">
        <v>934</v>
      </c>
      <c r="BJ17" s="2" t="s">
        <v>532</v>
      </c>
      <c r="BK17" s="2" t="s">
        <v>563</v>
      </c>
      <c r="BL17" s="2" t="s">
        <v>532</v>
      </c>
      <c r="BM17" s="2" t="s">
        <v>563</v>
      </c>
      <c r="BN17" s="2" t="s">
        <v>563</v>
      </c>
      <c r="BO17" s="2" t="s">
        <v>563</v>
      </c>
      <c r="BP17" s="2" t="s">
        <v>532</v>
      </c>
      <c r="BQ17" s="2" t="s">
        <v>563</v>
      </c>
      <c r="BR17" s="2" t="s">
        <v>532</v>
      </c>
      <c r="BS17" s="2" t="s">
        <v>563</v>
      </c>
      <c r="BT17" s="2" t="s">
        <v>563</v>
      </c>
      <c r="BU17" s="2" t="s">
        <v>563</v>
      </c>
      <c r="BV17" s="2" t="s">
        <v>532</v>
      </c>
      <c r="BW17" s="2" t="s">
        <v>556</v>
      </c>
      <c r="BX17" s="2" t="s">
        <v>532</v>
      </c>
      <c r="BY17" s="2" t="s">
        <v>935</v>
      </c>
      <c r="BZ17" s="2" t="s">
        <v>936</v>
      </c>
    </row>
    <row r="18" ht="12.75" spans="1:78">
      <c r="A18" s="2" t="s">
        <v>623</v>
      </c>
      <c r="B18" s="2" t="s">
        <v>53</v>
      </c>
      <c r="C18" s="2">
        <v>914774564300073</v>
      </c>
      <c r="D18" s="2" t="s">
        <v>90</v>
      </c>
      <c r="E18" s="2" t="s">
        <v>937</v>
      </c>
      <c r="F18" s="42" t="s">
        <v>627</v>
      </c>
      <c r="G18" s="2" t="s">
        <v>625</v>
      </c>
      <c r="H18" s="2" t="s">
        <v>765</v>
      </c>
      <c r="I18" s="2" t="s">
        <v>111</v>
      </c>
      <c r="J18" s="2">
        <v>21</v>
      </c>
      <c r="K18" s="2" t="s">
        <v>224</v>
      </c>
      <c r="L18" s="2" t="s">
        <v>89</v>
      </c>
      <c r="M18" s="2">
        <v>2018</v>
      </c>
      <c r="N18" s="2" t="s">
        <v>106</v>
      </c>
      <c r="O18" s="2" t="s">
        <v>106</v>
      </c>
      <c r="P18" s="2" t="s">
        <v>824</v>
      </c>
      <c r="Q18" s="2" t="s">
        <v>938</v>
      </c>
      <c r="R18" s="2" t="s">
        <v>116</v>
      </c>
      <c r="S18" s="2" t="s">
        <v>218</v>
      </c>
      <c r="T18" s="2" t="s">
        <v>69</v>
      </c>
      <c r="U18" s="2" t="s">
        <v>69</v>
      </c>
      <c r="V18" s="2" t="s">
        <v>69</v>
      </c>
      <c r="W18" s="2" t="s">
        <v>69</v>
      </c>
      <c r="X18" s="2" t="s">
        <v>69</v>
      </c>
      <c r="Y18" s="2" t="s">
        <v>69</v>
      </c>
      <c r="Z18" s="2" t="s">
        <v>939</v>
      </c>
      <c r="AA18" s="2" t="s">
        <v>269</v>
      </c>
      <c r="AB18" s="2">
        <v>5</v>
      </c>
      <c r="AC18" s="2">
        <v>5</v>
      </c>
      <c r="AD18" s="2">
        <v>5</v>
      </c>
      <c r="AE18" s="2">
        <v>5</v>
      </c>
      <c r="AF18" s="2">
        <v>5</v>
      </c>
      <c r="AG18" s="2">
        <v>5</v>
      </c>
      <c r="AH18" s="2">
        <v>5</v>
      </c>
      <c r="AI18" s="2">
        <v>5</v>
      </c>
      <c r="AJ18" s="2">
        <v>5</v>
      </c>
      <c r="AK18" s="2">
        <v>5</v>
      </c>
      <c r="AL18" s="2">
        <v>5</v>
      </c>
      <c r="AM18" s="2">
        <v>5</v>
      </c>
      <c r="AN18" s="2">
        <v>5</v>
      </c>
      <c r="AO18" s="2">
        <v>5</v>
      </c>
      <c r="AP18" s="2">
        <v>5</v>
      </c>
      <c r="AQ18" s="2">
        <v>5</v>
      </c>
      <c r="AR18" s="2">
        <v>5</v>
      </c>
      <c r="AS18" s="2">
        <v>5</v>
      </c>
      <c r="AT18" s="2">
        <v>5</v>
      </c>
      <c r="AU18" s="2">
        <v>5</v>
      </c>
      <c r="AV18" s="2">
        <v>5</v>
      </c>
      <c r="AW18" s="2">
        <v>5</v>
      </c>
      <c r="AX18" s="2">
        <v>5</v>
      </c>
      <c r="AY18" s="2">
        <v>5</v>
      </c>
      <c r="AZ18" s="2">
        <v>5</v>
      </c>
      <c r="BA18" s="2">
        <v>5</v>
      </c>
      <c r="BB18" s="2">
        <v>5</v>
      </c>
      <c r="BC18" s="2">
        <v>5</v>
      </c>
      <c r="BD18" s="2">
        <v>5</v>
      </c>
      <c r="BE18" s="2">
        <v>5</v>
      </c>
      <c r="BF18" s="2">
        <v>5</v>
      </c>
      <c r="BG18" s="2" t="s">
        <v>534</v>
      </c>
      <c r="BH18" s="2" t="s">
        <v>563</v>
      </c>
      <c r="BI18" s="2" t="s">
        <v>940</v>
      </c>
      <c r="BJ18" s="2" t="s">
        <v>532</v>
      </c>
      <c r="BK18" s="2" t="s">
        <v>563</v>
      </c>
      <c r="BL18" s="2" t="s">
        <v>532</v>
      </c>
      <c r="BM18" s="2" t="s">
        <v>563</v>
      </c>
      <c r="BN18" s="2" t="s">
        <v>563</v>
      </c>
      <c r="BO18" s="2" t="s">
        <v>563</v>
      </c>
      <c r="BP18" s="2" t="s">
        <v>532</v>
      </c>
      <c r="BQ18" s="2" t="s">
        <v>563</v>
      </c>
      <c r="BR18" s="2" t="s">
        <v>532</v>
      </c>
      <c r="BS18" s="2" t="s">
        <v>563</v>
      </c>
      <c r="BT18" s="2" t="s">
        <v>563</v>
      </c>
      <c r="BU18" s="2" t="s">
        <v>563</v>
      </c>
      <c r="BV18" s="2" t="s">
        <v>532</v>
      </c>
      <c r="BW18" s="2" t="s">
        <v>556</v>
      </c>
      <c r="BX18" s="2" t="s">
        <v>532</v>
      </c>
      <c r="BY18" s="2" t="s">
        <v>941</v>
      </c>
      <c r="BZ18" s="2" t="s">
        <v>942</v>
      </c>
    </row>
    <row r="19" ht="12.75" spans="1:78">
      <c r="A19" s="2" t="s">
        <v>943</v>
      </c>
      <c r="B19" s="2" t="s">
        <v>224</v>
      </c>
      <c r="C19" s="2" t="s">
        <v>944</v>
      </c>
      <c r="D19" s="2" t="s">
        <v>945</v>
      </c>
      <c r="E19" s="2" t="s">
        <v>946</v>
      </c>
      <c r="F19" s="42" t="s">
        <v>947</v>
      </c>
      <c r="G19" s="2" t="s">
        <v>776</v>
      </c>
      <c r="H19" s="2" t="s">
        <v>852</v>
      </c>
      <c r="I19" s="2" t="s">
        <v>104</v>
      </c>
      <c r="J19" s="2">
        <v>19</v>
      </c>
      <c r="K19" s="2" t="s">
        <v>224</v>
      </c>
      <c r="L19" s="2" t="s">
        <v>74</v>
      </c>
      <c r="M19" s="2">
        <v>2020</v>
      </c>
      <c r="N19" s="2" t="s">
        <v>106</v>
      </c>
      <c r="O19" s="2" t="s">
        <v>106</v>
      </c>
      <c r="P19" s="2" t="s">
        <v>948</v>
      </c>
      <c r="Q19" s="2" t="s">
        <v>949</v>
      </c>
      <c r="R19" s="2" t="s">
        <v>59</v>
      </c>
      <c r="S19" s="2" t="s">
        <v>218</v>
      </c>
      <c r="T19" s="2" t="s">
        <v>69</v>
      </c>
      <c r="U19" s="2" t="s">
        <v>69</v>
      </c>
      <c r="V19" s="2" t="s">
        <v>69</v>
      </c>
      <c r="W19" s="2" t="s">
        <v>69</v>
      </c>
      <c r="X19" s="2" t="s">
        <v>69</v>
      </c>
      <c r="Y19" s="2" t="s">
        <v>69</v>
      </c>
      <c r="Z19" s="2" t="s">
        <v>950</v>
      </c>
      <c r="AA19" s="2" t="s">
        <v>951</v>
      </c>
      <c r="AB19" s="2">
        <v>4</v>
      </c>
      <c r="AC19" s="2">
        <v>4</v>
      </c>
      <c r="AD19" s="2">
        <v>4</v>
      </c>
      <c r="AE19" s="2">
        <v>4</v>
      </c>
      <c r="AF19" s="2">
        <v>4</v>
      </c>
      <c r="AG19" s="2">
        <v>5</v>
      </c>
      <c r="AH19" s="2">
        <v>4</v>
      </c>
      <c r="AI19" s="2">
        <v>4</v>
      </c>
      <c r="AJ19" s="2">
        <v>4</v>
      </c>
      <c r="AK19" s="2">
        <v>5</v>
      </c>
      <c r="AL19" s="2">
        <v>4</v>
      </c>
      <c r="AM19" s="2">
        <v>4</v>
      </c>
      <c r="AN19" s="2">
        <v>3</v>
      </c>
      <c r="AO19" s="2">
        <v>4</v>
      </c>
      <c r="AP19" s="2">
        <v>5</v>
      </c>
      <c r="AQ19" s="2">
        <v>5</v>
      </c>
      <c r="AR19" s="2">
        <v>5</v>
      </c>
      <c r="AS19" s="2">
        <v>5</v>
      </c>
      <c r="AT19" s="2">
        <v>5</v>
      </c>
      <c r="AU19" s="2">
        <v>5</v>
      </c>
      <c r="AV19" s="2">
        <v>5</v>
      </c>
      <c r="AW19" s="2">
        <v>5</v>
      </c>
      <c r="AX19" s="2">
        <v>4</v>
      </c>
      <c r="AY19" s="2">
        <v>4</v>
      </c>
      <c r="AZ19" s="2">
        <v>4</v>
      </c>
      <c r="BA19" s="2">
        <v>4</v>
      </c>
      <c r="BB19" s="2">
        <v>4</v>
      </c>
      <c r="BC19" s="2">
        <v>3</v>
      </c>
      <c r="BD19" s="2">
        <v>4</v>
      </c>
      <c r="BE19" s="2">
        <v>4</v>
      </c>
      <c r="BF19" s="2">
        <v>4</v>
      </c>
      <c r="BG19" s="2" t="s">
        <v>534</v>
      </c>
      <c r="BJ19" s="2" t="s">
        <v>532</v>
      </c>
      <c r="BK19" s="2" t="s">
        <v>532</v>
      </c>
      <c r="BL19" s="2" t="s">
        <v>532</v>
      </c>
      <c r="BM19" s="2" t="s">
        <v>532</v>
      </c>
      <c r="BN19" s="2" t="s">
        <v>532</v>
      </c>
      <c r="BO19" s="2" t="s">
        <v>532</v>
      </c>
      <c r="BP19" s="2" t="s">
        <v>532</v>
      </c>
      <c r="BQ19" s="2" t="s">
        <v>532</v>
      </c>
      <c r="BR19" s="2" t="s">
        <v>532</v>
      </c>
      <c r="BS19" s="2" t="s">
        <v>532</v>
      </c>
      <c r="BT19" s="2" t="s">
        <v>532</v>
      </c>
      <c r="BU19" s="2" t="s">
        <v>532</v>
      </c>
      <c r="BV19" s="2" t="s">
        <v>532</v>
      </c>
      <c r="BW19" s="2" t="s">
        <v>556</v>
      </c>
      <c r="BX19" s="2" t="s">
        <v>532</v>
      </c>
      <c r="BY19" s="2" t="s">
        <v>952</v>
      </c>
      <c r="BZ19" s="2" t="s">
        <v>953</v>
      </c>
    </row>
    <row r="20" ht="12.75" spans="1:78">
      <c r="A20" s="2" t="s">
        <v>630</v>
      </c>
      <c r="B20" s="2" t="s">
        <v>53</v>
      </c>
      <c r="C20" s="42" t="s">
        <v>928</v>
      </c>
      <c r="D20" s="2" t="s">
        <v>90</v>
      </c>
      <c r="E20" s="2" t="s">
        <v>954</v>
      </c>
      <c r="F20" s="42" t="s">
        <v>633</v>
      </c>
      <c r="G20" s="2" t="s">
        <v>524</v>
      </c>
      <c r="H20" s="2" t="s">
        <v>765</v>
      </c>
      <c r="I20" s="2" t="s">
        <v>154</v>
      </c>
      <c r="J20" s="2">
        <v>21</v>
      </c>
      <c r="K20" s="2" t="s">
        <v>224</v>
      </c>
      <c r="L20" s="2" t="s">
        <v>530</v>
      </c>
      <c r="M20" s="2">
        <v>2019</v>
      </c>
      <c r="N20" s="2" t="s">
        <v>129</v>
      </c>
      <c r="O20" s="2" t="s">
        <v>129</v>
      </c>
      <c r="P20" s="2" t="s">
        <v>129</v>
      </c>
      <c r="Q20" s="2" t="s">
        <v>157</v>
      </c>
      <c r="R20" s="2" t="s">
        <v>59</v>
      </c>
      <c r="S20" s="2" t="s">
        <v>218</v>
      </c>
      <c r="T20" s="2" t="s">
        <v>809</v>
      </c>
      <c r="U20" s="2" t="s">
        <v>809</v>
      </c>
      <c r="V20" s="2" t="s">
        <v>809</v>
      </c>
      <c r="W20" s="2" t="s">
        <v>809</v>
      </c>
      <c r="X20" s="2" t="s">
        <v>809</v>
      </c>
      <c r="Y20" s="2" t="s">
        <v>809</v>
      </c>
      <c r="Z20" s="2" t="s">
        <v>955</v>
      </c>
      <c r="AA20" s="2" t="s">
        <v>956</v>
      </c>
      <c r="AB20" s="2">
        <v>3</v>
      </c>
      <c r="AC20" s="2">
        <v>3</v>
      </c>
      <c r="AD20" s="2">
        <v>3</v>
      </c>
      <c r="AE20" s="2">
        <v>3</v>
      </c>
      <c r="AF20" s="2">
        <v>3</v>
      </c>
      <c r="AG20" s="2">
        <v>3</v>
      </c>
      <c r="AH20" s="2">
        <v>3</v>
      </c>
      <c r="AI20" s="2">
        <v>3</v>
      </c>
      <c r="AJ20" s="2">
        <v>3</v>
      </c>
      <c r="AK20" s="2">
        <v>3</v>
      </c>
      <c r="AL20" s="2">
        <v>3</v>
      </c>
      <c r="AM20" s="2">
        <v>3</v>
      </c>
      <c r="AN20" s="2">
        <v>3</v>
      </c>
      <c r="AO20" s="2">
        <v>3</v>
      </c>
      <c r="AP20" s="2">
        <v>3</v>
      </c>
      <c r="AQ20" s="2">
        <v>3</v>
      </c>
      <c r="AR20" s="2">
        <v>3</v>
      </c>
      <c r="AS20" s="2">
        <v>3</v>
      </c>
      <c r="AT20" s="2">
        <v>3</v>
      </c>
      <c r="AU20" s="2">
        <v>3</v>
      </c>
      <c r="AV20" s="2">
        <v>3</v>
      </c>
      <c r="AW20" s="2">
        <v>3</v>
      </c>
      <c r="AX20" s="2">
        <v>3</v>
      </c>
      <c r="AY20" s="2">
        <v>3</v>
      </c>
      <c r="AZ20" s="2">
        <v>3</v>
      </c>
      <c r="BA20" s="2">
        <v>3</v>
      </c>
      <c r="BB20" s="2">
        <v>3</v>
      </c>
      <c r="BC20" s="2">
        <v>3</v>
      </c>
      <c r="BD20" s="2">
        <v>3</v>
      </c>
      <c r="BE20" s="2">
        <v>3</v>
      </c>
      <c r="BF20" s="2">
        <v>3</v>
      </c>
      <c r="BG20" s="2" t="s">
        <v>534</v>
      </c>
      <c r="BI20" s="2" t="s">
        <v>129</v>
      </c>
      <c r="BJ20" s="2" t="s">
        <v>532</v>
      </c>
      <c r="BK20" s="2" t="s">
        <v>563</v>
      </c>
      <c r="BL20" s="2" t="s">
        <v>532</v>
      </c>
      <c r="BM20" s="2" t="s">
        <v>563</v>
      </c>
      <c r="BN20" s="2" t="s">
        <v>563</v>
      </c>
      <c r="BO20" s="2" t="s">
        <v>563</v>
      </c>
      <c r="BP20" s="2" t="s">
        <v>532</v>
      </c>
      <c r="BQ20" s="2" t="s">
        <v>563</v>
      </c>
      <c r="BR20" s="2" t="s">
        <v>532</v>
      </c>
      <c r="BS20" s="2" t="s">
        <v>563</v>
      </c>
      <c r="BT20" s="2" t="s">
        <v>563</v>
      </c>
      <c r="BU20" s="2" t="s">
        <v>563</v>
      </c>
      <c r="BV20" s="2" t="s">
        <v>532</v>
      </c>
      <c r="BW20" s="2" t="s">
        <v>556</v>
      </c>
      <c r="BX20" s="2" t="s">
        <v>532</v>
      </c>
      <c r="BY20" s="2" t="s">
        <v>957</v>
      </c>
      <c r="BZ20" s="2" t="s">
        <v>958</v>
      </c>
    </row>
    <row r="22" customHeight="1" spans="2:6">
      <c r="B22" t="s">
        <v>224</v>
      </c>
      <c r="C22" s="10">
        <v>0.74</v>
      </c>
      <c r="E22" t="s">
        <v>644</v>
      </c>
      <c r="F22">
        <v>10</v>
      </c>
    </row>
    <row r="23" customHeight="1" spans="2:6">
      <c r="B23" t="s">
        <v>53</v>
      </c>
      <c r="C23" s="10">
        <v>0.26</v>
      </c>
      <c r="E23" t="s">
        <v>959</v>
      </c>
      <c r="F23">
        <v>1</v>
      </c>
    </row>
    <row r="24" customHeight="1" spans="5:6">
      <c r="E24" t="s">
        <v>960</v>
      </c>
      <c r="F24">
        <v>1</v>
      </c>
    </row>
    <row r="25" customHeight="1" spans="5:6">
      <c r="E25" t="s">
        <v>645</v>
      </c>
      <c r="F25">
        <v>1</v>
      </c>
    </row>
    <row r="26" customHeight="1" spans="5:6">
      <c r="E26" t="s">
        <v>961</v>
      </c>
      <c r="F26">
        <v>2</v>
      </c>
    </row>
    <row r="27" customHeight="1" spans="5:6">
      <c r="E27" t="s">
        <v>643</v>
      </c>
      <c r="F27">
        <v>2</v>
      </c>
    </row>
    <row r="28" customHeight="1" spans="5:6">
      <c r="E28" t="s">
        <v>962</v>
      </c>
      <c r="F28">
        <v>1</v>
      </c>
    </row>
    <row r="29" customHeight="1" spans="5:6">
      <c r="E29" t="s">
        <v>963</v>
      </c>
      <c r="F29">
        <v>1</v>
      </c>
    </row>
  </sheetData>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zoomScale="80" zoomScaleNormal="80" workbookViewId="0">
      <selection activeCell="A14" sqref="A14"/>
    </sheetView>
  </sheetViews>
  <sheetFormatPr defaultColWidth="9.14285714285714" defaultRowHeight="12.75"/>
  <cols>
    <col min="1" max="1" width="115.180952380952" customWidth="1"/>
    <col min="8" max="12" width="12.8571428571429"/>
  </cols>
  <sheetData>
    <row r="1" spans="1:12">
      <c r="A1" s="6" t="s">
        <v>292</v>
      </c>
      <c r="B1" s="3" t="s">
        <v>483</v>
      </c>
      <c r="C1" s="3"/>
      <c r="D1" s="3"/>
      <c r="E1" s="3"/>
      <c r="F1" s="3"/>
      <c r="G1" s="4" t="s">
        <v>275</v>
      </c>
      <c r="H1" s="7"/>
      <c r="I1" s="7"/>
      <c r="J1" s="7"/>
      <c r="K1" s="7"/>
      <c r="L1" s="7"/>
    </row>
    <row r="2" spans="1:12">
      <c r="A2" s="7"/>
      <c r="B2" s="6">
        <v>5</v>
      </c>
      <c r="C2" s="6">
        <v>4</v>
      </c>
      <c r="D2" s="6">
        <v>3</v>
      </c>
      <c r="E2" s="6">
        <v>2</v>
      </c>
      <c r="F2" s="6">
        <v>1</v>
      </c>
      <c r="G2" s="4"/>
      <c r="H2" s="7" t="s">
        <v>683</v>
      </c>
      <c r="I2" s="7" t="s">
        <v>210</v>
      </c>
      <c r="J2" s="7" t="s">
        <v>211</v>
      </c>
      <c r="K2" s="7" t="s">
        <v>294</v>
      </c>
      <c r="L2" s="7" t="s">
        <v>213</v>
      </c>
    </row>
    <row r="3" spans="1:12">
      <c r="A3" s="8" t="s">
        <v>712</v>
      </c>
      <c r="B3" s="7">
        <v>5</v>
      </c>
      <c r="C3" s="7">
        <v>8</v>
      </c>
      <c r="D3" s="7">
        <v>6</v>
      </c>
      <c r="E3" s="7">
        <v>0</v>
      </c>
      <c r="F3" s="7">
        <v>0</v>
      </c>
      <c r="G3" s="7">
        <f>SUM(B3:F3)</f>
        <v>19</v>
      </c>
      <c r="H3" s="9">
        <f>AVERAGE(B3/19*100)</f>
        <v>26.3157894736842</v>
      </c>
      <c r="I3" s="9">
        <f>AVERAGE(C3/19*100)</f>
        <v>42.1052631578947</v>
      </c>
      <c r="J3" s="9">
        <f>AVERAGE(D3/19*100)</f>
        <v>31.5789473684211</v>
      </c>
      <c r="K3" s="9">
        <f>AVERAGE(E3/19*100)</f>
        <v>0</v>
      </c>
      <c r="L3" s="9">
        <f>AVERAGE(F3/19*100)</f>
        <v>0</v>
      </c>
    </row>
    <row r="4" spans="1:12">
      <c r="A4" s="8" t="s">
        <v>713</v>
      </c>
      <c r="B4" s="7">
        <v>2</v>
      </c>
      <c r="C4" s="7">
        <v>9</v>
      </c>
      <c r="D4" s="7">
        <v>7</v>
      </c>
      <c r="E4" s="7">
        <v>1</v>
      </c>
      <c r="F4" s="7">
        <v>0</v>
      </c>
      <c r="G4" s="7">
        <f t="shared" ref="G4:G33" si="0">SUM(B4:F4)</f>
        <v>19</v>
      </c>
      <c r="H4" s="9">
        <f t="shared" ref="H4:H33" si="1">AVERAGE(B4/19*100)</f>
        <v>10.5263157894737</v>
      </c>
      <c r="I4" s="9">
        <f t="shared" ref="I4:I33" si="2">AVERAGE(C4/19*100)</f>
        <v>47.3684210526316</v>
      </c>
      <c r="J4" s="9">
        <f t="shared" ref="J4:J33" si="3">AVERAGE(D4/19*100)</f>
        <v>36.8421052631579</v>
      </c>
      <c r="K4" s="9">
        <f t="shared" ref="K4:K33" si="4">AVERAGE(E4/19*100)</f>
        <v>5.26315789473684</v>
      </c>
      <c r="L4" s="9">
        <f t="shared" ref="L4:L33" si="5">AVERAGE(F4/19*100)</f>
        <v>0</v>
      </c>
    </row>
    <row r="5" spans="1:12">
      <c r="A5" s="8" t="s">
        <v>714</v>
      </c>
      <c r="B5" s="7">
        <v>3</v>
      </c>
      <c r="C5" s="7">
        <v>9</v>
      </c>
      <c r="D5" s="7">
        <v>6</v>
      </c>
      <c r="E5" s="7">
        <v>1</v>
      </c>
      <c r="F5" s="7">
        <v>0</v>
      </c>
      <c r="G5" s="7">
        <f t="shared" si="0"/>
        <v>19</v>
      </c>
      <c r="H5" s="9">
        <f t="shared" si="1"/>
        <v>15.7894736842105</v>
      </c>
      <c r="I5" s="9">
        <f t="shared" si="2"/>
        <v>47.3684210526316</v>
      </c>
      <c r="J5" s="9">
        <f t="shared" si="3"/>
        <v>31.5789473684211</v>
      </c>
      <c r="K5" s="9">
        <f t="shared" si="4"/>
        <v>5.26315789473684</v>
      </c>
      <c r="L5" s="9">
        <f t="shared" si="5"/>
        <v>0</v>
      </c>
    </row>
    <row r="6" spans="1:12">
      <c r="A6" s="8" t="s">
        <v>715</v>
      </c>
      <c r="B6" s="7">
        <v>5</v>
      </c>
      <c r="C6" s="7">
        <v>11</v>
      </c>
      <c r="D6" s="7">
        <v>3</v>
      </c>
      <c r="E6" s="7">
        <v>0</v>
      </c>
      <c r="F6" s="7">
        <v>0</v>
      </c>
      <c r="G6" s="7">
        <f t="shared" si="0"/>
        <v>19</v>
      </c>
      <c r="H6" s="9">
        <f t="shared" si="1"/>
        <v>26.3157894736842</v>
      </c>
      <c r="I6" s="9">
        <f t="shared" si="2"/>
        <v>57.8947368421053</v>
      </c>
      <c r="J6" s="9">
        <f t="shared" si="3"/>
        <v>15.7894736842105</v>
      </c>
      <c r="K6" s="9">
        <f t="shared" si="4"/>
        <v>0</v>
      </c>
      <c r="L6" s="9">
        <f t="shared" si="5"/>
        <v>0</v>
      </c>
    </row>
    <row r="7" spans="1:12">
      <c r="A7" s="8" t="s">
        <v>716</v>
      </c>
      <c r="B7" s="7">
        <v>11</v>
      </c>
      <c r="C7" s="7">
        <v>5</v>
      </c>
      <c r="D7" s="7">
        <v>2</v>
      </c>
      <c r="E7" s="7">
        <v>1</v>
      </c>
      <c r="F7" s="7">
        <v>0</v>
      </c>
      <c r="G7" s="7">
        <f t="shared" si="0"/>
        <v>19</v>
      </c>
      <c r="H7" s="9">
        <f t="shared" si="1"/>
        <v>57.8947368421053</v>
      </c>
      <c r="I7" s="9">
        <f t="shared" si="2"/>
        <v>26.3157894736842</v>
      </c>
      <c r="J7" s="9">
        <f t="shared" si="3"/>
        <v>10.5263157894737</v>
      </c>
      <c r="K7" s="9">
        <f t="shared" si="4"/>
        <v>5.26315789473684</v>
      </c>
      <c r="L7" s="9">
        <f t="shared" si="5"/>
        <v>0</v>
      </c>
    </row>
    <row r="8" spans="1:12">
      <c r="A8" s="8" t="s">
        <v>717</v>
      </c>
      <c r="B8" s="7">
        <v>11</v>
      </c>
      <c r="C8" s="7">
        <v>5</v>
      </c>
      <c r="D8" s="7">
        <v>2</v>
      </c>
      <c r="E8" s="7">
        <v>1</v>
      </c>
      <c r="F8" s="7">
        <v>0</v>
      </c>
      <c r="G8" s="7">
        <f t="shared" si="0"/>
        <v>19</v>
      </c>
      <c r="H8" s="9">
        <f t="shared" si="1"/>
        <v>57.8947368421053</v>
      </c>
      <c r="I8" s="9">
        <f t="shared" si="2"/>
        <v>26.3157894736842</v>
      </c>
      <c r="J8" s="9">
        <f t="shared" si="3"/>
        <v>10.5263157894737</v>
      </c>
      <c r="K8" s="9">
        <f t="shared" si="4"/>
        <v>5.26315789473684</v>
      </c>
      <c r="L8" s="9">
        <f t="shared" si="5"/>
        <v>0</v>
      </c>
    </row>
    <row r="9" spans="1:12">
      <c r="A9" s="8" t="s">
        <v>718</v>
      </c>
      <c r="B9" s="7">
        <v>7</v>
      </c>
      <c r="C9" s="7">
        <v>8</v>
      </c>
      <c r="D9" s="7">
        <v>4</v>
      </c>
      <c r="E9" s="7">
        <v>0</v>
      </c>
      <c r="F9" s="7">
        <v>0</v>
      </c>
      <c r="G9" s="7">
        <f t="shared" si="0"/>
        <v>19</v>
      </c>
      <c r="H9" s="9">
        <f t="shared" si="1"/>
        <v>36.8421052631579</v>
      </c>
      <c r="I9" s="9">
        <f t="shared" si="2"/>
        <v>42.1052631578947</v>
      </c>
      <c r="J9" s="9">
        <f t="shared" si="3"/>
        <v>21.0526315789474</v>
      </c>
      <c r="K9" s="9">
        <f t="shared" si="4"/>
        <v>0</v>
      </c>
      <c r="L9" s="9">
        <f t="shared" si="5"/>
        <v>0</v>
      </c>
    </row>
    <row r="10" spans="1:12">
      <c r="A10" s="8" t="s">
        <v>719</v>
      </c>
      <c r="B10" s="7">
        <v>6</v>
      </c>
      <c r="C10" s="7">
        <v>9</v>
      </c>
      <c r="D10" s="7">
        <v>4</v>
      </c>
      <c r="E10" s="7">
        <v>0</v>
      </c>
      <c r="F10" s="7">
        <v>0</v>
      </c>
      <c r="G10" s="7">
        <f t="shared" si="0"/>
        <v>19</v>
      </c>
      <c r="H10" s="9">
        <f t="shared" si="1"/>
        <v>31.5789473684211</v>
      </c>
      <c r="I10" s="9">
        <f t="shared" si="2"/>
        <v>47.3684210526316</v>
      </c>
      <c r="J10" s="9">
        <f t="shared" si="3"/>
        <v>21.0526315789474</v>
      </c>
      <c r="K10" s="9">
        <f t="shared" si="4"/>
        <v>0</v>
      </c>
      <c r="L10" s="9">
        <f t="shared" si="5"/>
        <v>0</v>
      </c>
    </row>
    <row r="11" spans="1:12">
      <c r="A11" s="8" t="s">
        <v>720</v>
      </c>
      <c r="B11" s="7">
        <v>4</v>
      </c>
      <c r="C11" s="7">
        <v>8</v>
      </c>
      <c r="D11" s="7">
        <v>5</v>
      </c>
      <c r="E11" s="7">
        <v>1</v>
      </c>
      <c r="F11" s="7">
        <v>1</v>
      </c>
      <c r="G11" s="7">
        <f t="shared" si="0"/>
        <v>19</v>
      </c>
      <c r="H11" s="9">
        <f t="shared" si="1"/>
        <v>21.0526315789474</v>
      </c>
      <c r="I11" s="9">
        <f t="shared" si="2"/>
        <v>42.1052631578947</v>
      </c>
      <c r="J11" s="9">
        <f t="shared" si="3"/>
        <v>26.3157894736842</v>
      </c>
      <c r="K11" s="9">
        <f t="shared" si="4"/>
        <v>5.26315789473684</v>
      </c>
      <c r="L11" s="9">
        <f t="shared" si="5"/>
        <v>5.26315789473684</v>
      </c>
    </row>
    <row r="12" spans="1:12">
      <c r="A12" s="8" t="s">
        <v>721</v>
      </c>
      <c r="B12" s="7">
        <v>13</v>
      </c>
      <c r="C12" s="7">
        <v>3</v>
      </c>
      <c r="D12" s="7">
        <v>3</v>
      </c>
      <c r="E12" s="7">
        <v>0</v>
      </c>
      <c r="F12" s="7">
        <v>0</v>
      </c>
      <c r="G12" s="7">
        <f t="shared" si="0"/>
        <v>19</v>
      </c>
      <c r="H12" s="9">
        <f t="shared" si="1"/>
        <v>68.4210526315789</v>
      </c>
      <c r="I12" s="9">
        <f t="shared" si="2"/>
        <v>15.7894736842105</v>
      </c>
      <c r="J12" s="9">
        <f t="shared" si="3"/>
        <v>15.7894736842105</v>
      </c>
      <c r="K12" s="9">
        <f t="shared" si="4"/>
        <v>0</v>
      </c>
      <c r="L12" s="9">
        <f t="shared" si="5"/>
        <v>0</v>
      </c>
    </row>
    <row r="13" spans="1:12">
      <c r="A13" s="8" t="s">
        <v>722</v>
      </c>
      <c r="B13" s="7">
        <v>6</v>
      </c>
      <c r="C13" s="7">
        <v>10</v>
      </c>
      <c r="D13" s="7">
        <v>3</v>
      </c>
      <c r="E13" s="7">
        <v>0</v>
      </c>
      <c r="F13" s="7">
        <v>0</v>
      </c>
      <c r="G13" s="7">
        <f t="shared" si="0"/>
        <v>19</v>
      </c>
      <c r="H13" s="9">
        <f t="shared" si="1"/>
        <v>31.5789473684211</v>
      </c>
      <c r="I13" s="9">
        <f t="shared" si="2"/>
        <v>52.6315789473684</v>
      </c>
      <c r="J13" s="9">
        <f t="shared" si="3"/>
        <v>15.7894736842105</v>
      </c>
      <c r="K13" s="9">
        <f t="shared" si="4"/>
        <v>0</v>
      </c>
      <c r="L13" s="9">
        <f t="shared" si="5"/>
        <v>0</v>
      </c>
    </row>
    <row r="14" spans="1:12">
      <c r="A14" s="8" t="s">
        <v>723</v>
      </c>
      <c r="B14" s="7">
        <v>5</v>
      </c>
      <c r="C14" s="7">
        <v>12</v>
      </c>
      <c r="D14" s="7">
        <v>2</v>
      </c>
      <c r="E14" s="7">
        <v>0</v>
      </c>
      <c r="F14" s="7">
        <v>0</v>
      </c>
      <c r="G14" s="7">
        <f t="shared" si="0"/>
        <v>19</v>
      </c>
      <c r="H14" s="9">
        <f t="shared" si="1"/>
        <v>26.3157894736842</v>
      </c>
      <c r="I14" s="9">
        <f t="shared" si="2"/>
        <v>63.1578947368421</v>
      </c>
      <c r="J14" s="9">
        <f t="shared" si="3"/>
        <v>10.5263157894737</v>
      </c>
      <c r="K14" s="9">
        <f t="shared" si="4"/>
        <v>0</v>
      </c>
      <c r="L14" s="9">
        <f t="shared" si="5"/>
        <v>0</v>
      </c>
    </row>
    <row r="15" spans="1:12">
      <c r="A15" s="8" t="s">
        <v>724</v>
      </c>
      <c r="B15" s="7">
        <v>6</v>
      </c>
      <c r="C15" s="7">
        <v>8</v>
      </c>
      <c r="D15" s="7">
        <v>5</v>
      </c>
      <c r="E15" s="7">
        <v>0</v>
      </c>
      <c r="F15" s="7">
        <v>0</v>
      </c>
      <c r="G15" s="7">
        <f t="shared" si="0"/>
        <v>19</v>
      </c>
      <c r="H15" s="9">
        <f t="shared" si="1"/>
        <v>31.5789473684211</v>
      </c>
      <c r="I15" s="9">
        <f t="shared" si="2"/>
        <v>42.1052631578947</v>
      </c>
      <c r="J15" s="9">
        <f t="shared" si="3"/>
        <v>26.3157894736842</v>
      </c>
      <c r="K15" s="9">
        <f t="shared" si="4"/>
        <v>0</v>
      </c>
      <c r="L15" s="9">
        <f t="shared" si="5"/>
        <v>0</v>
      </c>
    </row>
    <row r="16" spans="1:12">
      <c r="A16" s="8" t="s">
        <v>725</v>
      </c>
      <c r="B16" s="7">
        <v>8</v>
      </c>
      <c r="C16" s="7">
        <v>8</v>
      </c>
      <c r="D16" s="7">
        <v>3</v>
      </c>
      <c r="E16" s="7">
        <v>0</v>
      </c>
      <c r="F16" s="7">
        <v>0</v>
      </c>
      <c r="G16" s="7">
        <f t="shared" si="0"/>
        <v>19</v>
      </c>
      <c r="H16" s="9">
        <f t="shared" si="1"/>
        <v>42.1052631578947</v>
      </c>
      <c r="I16" s="9">
        <f t="shared" si="2"/>
        <v>42.1052631578947</v>
      </c>
      <c r="J16" s="9">
        <f t="shared" si="3"/>
        <v>15.7894736842105</v>
      </c>
      <c r="K16" s="9">
        <f t="shared" si="4"/>
        <v>0</v>
      </c>
      <c r="L16" s="9">
        <f t="shared" si="5"/>
        <v>0</v>
      </c>
    </row>
    <row r="17" spans="1:12">
      <c r="A17" s="8" t="s">
        <v>726</v>
      </c>
      <c r="B17" s="7">
        <v>12</v>
      </c>
      <c r="C17" s="7">
        <v>5</v>
      </c>
      <c r="D17" s="7">
        <v>2</v>
      </c>
      <c r="E17" s="7">
        <v>0</v>
      </c>
      <c r="F17" s="7">
        <v>0</v>
      </c>
      <c r="G17" s="7">
        <f t="shared" si="0"/>
        <v>19</v>
      </c>
      <c r="H17" s="9">
        <f t="shared" si="1"/>
        <v>63.1578947368421</v>
      </c>
      <c r="I17" s="9">
        <f t="shared" si="2"/>
        <v>26.3157894736842</v>
      </c>
      <c r="J17" s="9">
        <f t="shared" si="3"/>
        <v>10.5263157894737</v>
      </c>
      <c r="K17" s="9">
        <f t="shared" si="4"/>
        <v>0</v>
      </c>
      <c r="L17" s="9">
        <f t="shared" si="5"/>
        <v>0</v>
      </c>
    </row>
    <row r="18" spans="1:12">
      <c r="A18" s="8" t="s">
        <v>727</v>
      </c>
      <c r="B18" s="7">
        <v>9</v>
      </c>
      <c r="C18" s="7">
        <v>7</v>
      </c>
      <c r="D18" s="7">
        <v>2</v>
      </c>
      <c r="E18" s="7">
        <v>1</v>
      </c>
      <c r="F18" s="7">
        <v>0</v>
      </c>
      <c r="G18" s="7">
        <f t="shared" si="0"/>
        <v>19</v>
      </c>
      <c r="H18" s="9">
        <f t="shared" si="1"/>
        <v>47.3684210526316</v>
      </c>
      <c r="I18" s="9">
        <f t="shared" si="2"/>
        <v>36.8421052631579</v>
      </c>
      <c r="J18" s="9">
        <f t="shared" si="3"/>
        <v>10.5263157894737</v>
      </c>
      <c r="K18" s="9">
        <f t="shared" si="4"/>
        <v>5.26315789473684</v>
      </c>
      <c r="L18" s="9">
        <f t="shared" si="5"/>
        <v>0</v>
      </c>
    </row>
    <row r="19" spans="1:12">
      <c r="A19" s="8" t="s">
        <v>728</v>
      </c>
      <c r="B19" s="7">
        <v>10</v>
      </c>
      <c r="C19" s="7">
        <v>6</v>
      </c>
      <c r="D19" s="7">
        <v>3</v>
      </c>
      <c r="E19" s="7">
        <v>0</v>
      </c>
      <c r="F19" s="7">
        <v>0</v>
      </c>
      <c r="G19" s="7">
        <f t="shared" si="0"/>
        <v>19</v>
      </c>
      <c r="H19" s="9">
        <f t="shared" si="1"/>
        <v>52.6315789473684</v>
      </c>
      <c r="I19" s="9">
        <f t="shared" si="2"/>
        <v>31.5789473684211</v>
      </c>
      <c r="J19" s="9">
        <f t="shared" si="3"/>
        <v>15.7894736842105</v>
      </c>
      <c r="K19" s="9">
        <f t="shared" si="4"/>
        <v>0</v>
      </c>
      <c r="L19" s="9">
        <f t="shared" si="5"/>
        <v>0</v>
      </c>
    </row>
    <row r="20" spans="1:12">
      <c r="A20" s="8" t="s">
        <v>729</v>
      </c>
      <c r="B20" s="7">
        <v>8</v>
      </c>
      <c r="C20" s="7">
        <v>9</v>
      </c>
      <c r="D20" s="7">
        <v>2</v>
      </c>
      <c r="E20" s="7">
        <v>0</v>
      </c>
      <c r="F20" s="7">
        <v>0</v>
      </c>
      <c r="G20" s="7">
        <f t="shared" si="0"/>
        <v>19</v>
      </c>
      <c r="H20" s="9">
        <f t="shared" si="1"/>
        <v>42.1052631578947</v>
      </c>
      <c r="I20" s="9">
        <f t="shared" si="2"/>
        <v>47.3684210526316</v>
      </c>
      <c r="J20" s="9">
        <f t="shared" si="3"/>
        <v>10.5263157894737</v>
      </c>
      <c r="K20" s="9">
        <f t="shared" si="4"/>
        <v>0</v>
      </c>
      <c r="L20" s="9">
        <f t="shared" si="5"/>
        <v>0</v>
      </c>
    </row>
    <row r="21" spans="1:12">
      <c r="A21" s="8" t="s">
        <v>730</v>
      </c>
      <c r="B21" s="7">
        <v>10</v>
      </c>
      <c r="C21" s="7">
        <v>7</v>
      </c>
      <c r="D21" s="7">
        <v>2</v>
      </c>
      <c r="E21" s="7">
        <v>0</v>
      </c>
      <c r="F21" s="7">
        <v>0</v>
      </c>
      <c r="G21" s="7">
        <f t="shared" si="0"/>
        <v>19</v>
      </c>
      <c r="H21" s="9">
        <f t="shared" si="1"/>
        <v>52.6315789473684</v>
      </c>
      <c r="I21" s="9">
        <f t="shared" si="2"/>
        <v>36.8421052631579</v>
      </c>
      <c r="J21" s="9">
        <f t="shared" si="3"/>
        <v>10.5263157894737</v>
      </c>
      <c r="K21" s="9">
        <f t="shared" si="4"/>
        <v>0</v>
      </c>
      <c r="L21" s="9">
        <f t="shared" si="5"/>
        <v>0</v>
      </c>
    </row>
    <row r="22" spans="1:12">
      <c r="A22" s="8" t="s">
        <v>731</v>
      </c>
      <c r="B22" s="7">
        <v>12</v>
      </c>
      <c r="C22" s="7">
        <v>5</v>
      </c>
      <c r="D22" s="7">
        <v>2</v>
      </c>
      <c r="E22" s="7">
        <v>0</v>
      </c>
      <c r="F22" s="7">
        <v>0</v>
      </c>
      <c r="G22" s="7">
        <f t="shared" si="0"/>
        <v>19</v>
      </c>
      <c r="H22" s="9">
        <f t="shared" si="1"/>
        <v>63.1578947368421</v>
      </c>
      <c r="I22" s="9">
        <f t="shared" si="2"/>
        <v>26.3157894736842</v>
      </c>
      <c r="J22" s="9">
        <f t="shared" si="3"/>
        <v>10.5263157894737</v>
      </c>
      <c r="K22" s="9">
        <f t="shared" si="4"/>
        <v>0</v>
      </c>
      <c r="L22" s="9">
        <f t="shared" si="5"/>
        <v>0</v>
      </c>
    </row>
    <row r="23" spans="1:12">
      <c r="A23" s="8" t="s">
        <v>732</v>
      </c>
      <c r="B23" s="7">
        <v>11</v>
      </c>
      <c r="C23" s="7">
        <v>7</v>
      </c>
      <c r="D23" s="7">
        <v>1</v>
      </c>
      <c r="E23" s="7">
        <v>0</v>
      </c>
      <c r="F23" s="7">
        <v>0</v>
      </c>
      <c r="G23" s="7">
        <f t="shared" si="0"/>
        <v>19</v>
      </c>
      <c r="H23" s="9">
        <f t="shared" si="1"/>
        <v>57.8947368421053</v>
      </c>
      <c r="I23" s="9">
        <f t="shared" si="2"/>
        <v>36.8421052631579</v>
      </c>
      <c r="J23" s="9">
        <f t="shared" si="3"/>
        <v>5.26315789473684</v>
      </c>
      <c r="K23" s="9">
        <f t="shared" si="4"/>
        <v>0</v>
      </c>
      <c r="L23" s="9">
        <f t="shared" si="5"/>
        <v>0</v>
      </c>
    </row>
    <row r="24" spans="1:12">
      <c r="A24" s="8" t="s">
        <v>733</v>
      </c>
      <c r="B24" s="7">
        <v>11</v>
      </c>
      <c r="C24" s="7">
        <v>5</v>
      </c>
      <c r="D24" s="7">
        <v>3</v>
      </c>
      <c r="E24" s="7">
        <v>0</v>
      </c>
      <c r="F24" s="7">
        <v>0</v>
      </c>
      <c r="G24" s="7">
        <f t="shared" si="0"/>
        <v>19</v>
      </c>
      <c r="H24" s="9">
        <f t="shared" si="1"/>
        <v>57.8947368421053</v>
      </c>
      <c r="I24" s="9">
        <f t="shared" si="2"/>
        <v>26.3157894736842</v>
      </c>
      <c r="J24" s="9">
        <f t="shared" si="3"/>
        <v>15.7894736842105</v>
      </c>
      <c r="K24" s="9">
        <f t="shared" si="4"/>
        <v>0</v>
      </c>
      <c r="L24" s="9">
        <f t="shared" si="5"/>
        <v>0</v>
      </c>
    </row>
    <row r="25" spans="1:12">
      <c r="A25" s="8" t="s">
        <v>734</v>
      </c>
      <c r="B25" s="7">
        <v>10</v>
      </c>
      <c r="C25" s="7">
        <v>5</v>
      </c>
      <c r="D25" s="7">
        <v>4</v>
      </c>
      <c r="E25" s="7">
        <v>0</v>
      </c>
      <c r="F25" s="7">
        <v>0</v>
      </c>
      <c r="G25" s="7">
        <f t="shared" si="0"/>
        <v>19</v>
      </c>
      <c r="H25" s="9">
        <f t="shared" si="1"/>
        <v>52.6315789473684</v>
      </c>
      <c r="I25" s="9">
        <f t="shared" si="2"/>
        <v>26.3157894736842</v>
      </c>
      <c r="J25" s="9">
        <f t="shared" si="3"/>
        <v>21.0526315789474</v>
      </c>
      <c r="K25" s="9">
        <f t="shared" si="4"/>
        <v>0</v>
      </c>
      <c r="L25" s="9">
        <f t="shared" si="5"/>
        <v>0</v>
      </c>
    </row>
    <row r="26" spans="1:12">
      <c r="A26" s="8" t="s">
        <v>735</v>
      </c>
      <c r="B26" s="7">
        <v>6</v>
      </c>
      <c r="C26" s="7">
        <v>8</v>
      </c>
      <c r="D26" s="7">
        <v>5</v>
      </c>
      <c r="E26" s="7">
        <v>0</v>
      </c>
      <c r="F26" s="7">
        <v>0</v>
      </c>
      <c r="G26" s="7">
        <f t="shared" si="0"/>
        <v>19</v>
      </c>
      <c r="H26" s="9">
        <f t="shared" si="1"/>
        <v>31.5789473684211</v>
      </c>
      <c r="I26" s="9">
        <f t="shared" si="2"/>
        <v>42.1052631578947</v>
      </c>
      <c r="J26" s="9">
        <f t="shared" si="3"/>
        <v>26.3157894736842</v>
      </c>
      <c r="K26" s="9">
        <f t="shared" si="4"/>
        <v>0</v>
      </c>
      <c r="L26" s="9">
        <f t="shared" si="5"/>
        <v>0</v>
      </c>
    </row>
    <row r="27" spans="1:12">
      <c r="A27" s="8" t="s">
        <v>43</v>
      </c>
      <c r="B27" s="7">
        <v>5</v>
      </c>
      <c r="C27" s="7">
        <v>10</v>
      </c>
      <c r="D27" s="7">
        <v>4</v>
      </c>
      <c r="E27" s="7">
        <v>0</v>
      </c>
      <c r="F27" s="7">
        <v>0</v>
      </c>
      <c r="G27" s="7">
        <f t="shared" si="0"/>
        <v>19</v>
      </c>
      <c r="H27" s="9">
        <f t="shared" si="1"/>
        <v>26.3157894736842</v>
      </c>
      <c r="I27" s="9">
        <f t="shared" si="2"/>
        <v>52.6315789473684</v>
      </c>
      <c r="J27" s="9">
        <f t="shared" si="3"/>
        <v>21.0526315789474</v>
      </c>
      <c r="K27" s="9">
        <f t="shared" si="4"/>
        <v>0</v>
      </c>
      <c r="L27" s="9">
        <f t="shared" si="5"/>
        <v>0</v>
      </c>
    </row>
    <row r="28" spans="1:12">
      <c r="A28" s="8" t="s">
        <v>736</v>
      </c>
      <c r="B28" s="7">
        <v>5</v>
      </c>
      <c r="C28" s="7">
        <v>10</v>
      </c>
      <c r="D28" s="7">
        <v>3</v>
      </c>
      <c r="E28" s="7">
        <v>1</v>
      </c>
      <c r="F28" s="7">
        <v>0</v>
      </c>
      <c r="G28" s="7">
        <f t="shared" si="0"/>
        <v>19</v>
      </c>
      <c r="H28" s="9">
        <f t="shared" si="1"/>
        <v>26.3157894736842</v>
      </c>
      <c r="I28" s="9">
        <f t="shared" si="2"/>
        <v>52.6315789473684</v>
      </c>
      <c r="J28" s="9">
        <f t="shared" si="3"/>
        <v>15.7894736842105</v>
      </c>
      <c r="K28" s="9">
        <f t="shared" si="4"/>
        <v>5.26315789473684</v>
      </c>
      <c r="L28" s="9">
        <f t="shared" si="5"/>
        <v>0</v>
      </c>
    </row>
    <row r="29" spans="1:12">
      <c r="A29" s="8" t="s">
        <v>737</v>
      </c>
      <c r="B29" s="7">
        <v>4</v>
      </c>
      <c r="C29" s="7">
        <v>8</v>
      </c>
      <c r="D29" s="7">
        <v>6</v>
      </c>
      <c r="E29" s="7">
        <v>1</v>
      </c>
      <c r="F29" s="7">
        <v>0</v>
      </c>
      <c r="G29" s="7">
        <f t="shared" si="0"/>
        <v>19</v>
      </c>
      <c r="H29" s="9">
        <f t="shared" si="1"/>
        <v>21.0526315789474</v>
      </c>
      <c r="I29" s="9">
        <f t="shared" si="2"/>
        <v>42.1052631578947</v>
      </c>
      <c r="J29" s="9">
        <f t="shared" si="3"/>
        <v>31.5789473684211</v>
      </c>
      <c r="K29" s="9">
        <f t="shared" si="4"/>
        <v>5.26315789473684</v>
      </c>
      <c r="L29" s="9">
        <f t="shared" si="5"/>
        <v>0</v>
      </c>
    </row>
    <row r="30" spans="1:12">
      <c r="A30" s="8" t="s">
        <v>46</v>
      </c>
      <c r="B30" s="7">
        <v>3</v>
      </c>
      <c r="C30" s="7">
        <v>9</v>
      </c>
      <c r="D30" s="7">
        <v>7</v>
      </c>
      <c r="E30" s="7">
        <v>0</v>
      </c>
      <c r="F30" s="7">
        <v>0</v>
      </c>
      <c r="G30" s="7">
        <f t="shared" si="0"/>
        <v>19</v>
      </c>
      <c r="H30" s="9">
        <f t="shared" si="1"/>
        <v>15.7894736842105</v>
      </c>
      <c r="I30" s="9">
        <f t="shared" si="2"/>
        <v>47.3684210526316</v>
      </c>
      <c r="J30" s="9">
        <f t="shared" si="3"/>
        <v>36.8421052631579</v>
      </c>
      <c r="K30" s="9">
        <f t="shared" si="4"/>
        <v>0</v>
      </c>
      <c r="L30" s="9">
        <f t="shared" si="5"/>
        <v>0</v>
      </c>
    </row>
    <row r="31" spans="1:12">
      <c r="A31" s="8" t="s">
        <v>738</v>
      </c>
      <c r="B31" s="7">
        <v>4</v>
      </c>
      <c r="C31" s="7">
        <v>10</v>
      </c>
      <c r="D31" s="7">
        <v>3</v>
      </c>
      <c r="E31" s="7">
        <v>2</v>
      </c>
      <c r="F31" s="7">
        <v>0</v>
      </c>
      <c r="G31" s="7">
        <f t="shared" si="0"/>
        <v>19</v>
      </c>
      <c r="H31" s="9">
        <f t="shared" si="1"/>
        <v>21.0526315789474</v>
      </c>
      <c r="I31" s="9">
        <f t="shared" si="2"/>
        <v>52.6315789473684</v>
      </c>
      <c r="J31" s="9">
        <f t="shared" si="3"/>
        <v>15.7894736842105</v>
      </c>
      <c r="K31" s="9">
        <f t="shared" si="4"/>
        <v>10.5263157894737</v>
      </c>
      <c r="L31" s="9">
        <f t="shared" si="5"/>
        <v>0</v>
      </c>
    </row>
    <row r="32" spans="1:12">
      <c r="A32" s="8" t="s">
        <v>739</v>
      </c>
      <c r="B32" s="7">
        <v>4</v>
      </c>
      <c r="C32" s="7">
        <v>10</v>
      </c>
      <c r="D32" s="7">
        <v>4</v>
      </c>
      <c r="E32" s="7">
        <v>1</v>
      </c>
      <c r="F32" s="7">
        <v>0</v>
      </c>
      <c r="G32" s="7">
        <f t="shared" si="0"/>
        <v>19</v>
      </c>
      <c r="H32" s="9">
        <f t="shared" si="1"/>
        <v>21.0526315789474</v>
      </c>
      <c r="I32" s="9">
        <f t="shared" si="2"/>
        <v>52.6315789473684</v>
      </c>
      <c r="J32" s="9">
        <f t="shared" si="3"/>
        <v>21.0526315789474</v>
      </c>
      <c r="K32" s="9">
        <f t="shared" si="4"/>
        <v>5.26315789473684</v>
      </c>
      <c r="L32" s="9">
        <f t="shared" si="5"/>
        <v>0</v>
      </c>
    </row>
    <row r="33" spans="1:12">
      <c r="A33" s="8" t="s">
        <v>740</v>
      </c>
      <c r="B33" s="7">
        <v>5</v>
      </c>
      <c r="C33" s="7">
        <v>11</v>
      </c>
      <c r="D33" s="7">
        <v>3</v>
      </c>
      <c r="E33" s="7">
        <v>0</v>
      </c>
      <c r="F33" s="7">
        <v>0</v>
      </c>
      <c r="G33" s="7">
        <f t="shared" si="0"/>
        <v>19</v>
      </c>
      <c r="H33" s="9">
        <f t="shared" si="1"/>
        <v>26.3157894736842</v>
      </c>
      <c r="I33" s="9">
        <f t="shared" si="2"/>
        <v>57.8947368421053</v>
      </c>
      <c r="J33" s="9">
        <f t="shared" si="3"/>
        <v>15.7894736842105</v>
      </c>
      <c r="K33" s="9">
        <f t="shared" si="4"/>
        <v>0</v>
      </c>
      <c r="L33" s="9">
        <f t="shared" si="5"/>
        <v>0</v>
      </c>
    </row>
    <row r="34" spans="1:6">
      <c r="A34" t="s">
        <v>275</v>
      </c>
      <c r="B34">
        <f>SUM(B3:B33)</f>
        <v>221</v>
      </c>
      <c r="C34">
        <f>SUM(C3:C33)</f>
        <v>245</v>
      </c>
      <c r="D34">
        <f>SUM(D3:D33)</f>
        <v>111</v>
      </c>
      <c r="E34">
        <f>SUM(E3:E33)</f>
        <v>11</v>
      </c>
      <c r="F34">
        <f>SUM(F3:F33)</f>
        <v>1</v>
      </c>
    </row>
  </sheetData>
  <mergeCells count="2">
    <mergeCell ref="B1:F1"/>
    <mergeCell ref="G1:G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opLeftCell="A16" workbookViewId="0">
      <selection activeCell="F32" sqref="F32"/>
    </sheetView>
  </sheetViews>
  <sheetFormatPr defaultColWidth="9.14285714285714" defaultRowHeight="12.75"/>
  <cols>
    <col min="1" max="1" width="24.2857142857143" customWidth="1"/>
    <col min="2" max="2" width="15" customWidth="1"/>
    <col min="3" max="3" width="16.4285714285714" customWidth="1"/>
    <col min="16" max="16" width="15" customWidth="1"/>
  </cols>
  <sheetData>
    <row r="1" spans="1:15">
      <c r="A1" t="s">
        <v>274</v>
      </c>
      <c r="B1" s="1" t="s">
        <v>498</v>
      </c>
      <c r="C1" s="1" t="s">
        <v>499</v>
      </c>
      <c r="D1" s="1" t="s">
        <v>500</v>
      </c>
      <c r="E1" s="1" t="s">
        <v>501</v>
      </c>
      <c r="F1" s="1" t="s">
        <v>502</v>
      </c>
      <c r="G1" s="1" t="s">
        <v>503</v>
      </c>
      <c r="H1" s="1" t="s">
        <v>504</v>
      </c>
      <c r="I1" s="1" t="s">
        <v>505</v>
      </c>
      <c r="J1" s="1" t="s">
        <v>506</v>
      </c>
      <c r="K1" s="1" t="s">
        <v>507</v>
      </c>
      <c r="L1" s="1" t="s">
        <v>508</v>
      </c>
      <c r="M1" s="1" t="s">
        <v>509</v>
      </c>
      <c r="N1" s="1" t="s">
        <v>510</v>
      </c>
      <c r="O1" t="s">
        <v>275</v>
      </c>
    </row>
    <row r="2" spans="1:16">
      <c r="A2" s="2" t="s">
        <v>528</v>
      </c>
      <c r="B2" s="2">
        <v>4</v>
      </c>
      <c r="C2" s="2">
        <v>4</v>
      </c>
      <c r="D2" s="2">
        <v>3</v>
      </c>
      <c r="E2" s="2">
        <v>1</v>
      </c>
      <c r="F2" s="2">
        <v>3</v>
      </c>
      <c r="G2" s="2">
        <v>5</v>
      </c>
      <c r="H2" s="2">
        <v>3</v>
      </c>
      <c r="I2" s="2">
        <v>3</v>
      </c>
      <c r="J2" s="2">
        <v>3</v>
      </c>
      <c r="K2" s="2">
        <v>3</v>
      </c>
      <c r="L2" s="2">
        <v>3</v>
      </c>
      <c r="M2" s="2">
        <v>3</v>
      </c>
      <c r="N2" s="2">
        <v>2</v>
      </c>
      <c r="O2">
        <f>SUM(B2:N2)</f>
        <v>40</v>
      </c>
      <c r="P2" t="s">
        <v>276</v>
      </c>
    </row>
    <row r="3" spans="1:16">
      <c r="A3" s="2" t="s">
        <v>548</v>
      </c>
      <c r="B3" s="2">
        <v>5</v>
      </c>
      <c r="C3" s="2">
        <v>5</v>
      </c>
      <c r="D3" s="2">
        <v>5</v>
      </c>
      <c r="E3" s="2">
        <v>5</v>
      </c>
      <c r="F3" s="2">
        <v>5</v>
      </c>
      <c r="G3" s="2">
        <v>3</v>
      </c>
      <c r="H3" s="2">
        <v>4</v>
      </c>
      <c r="I3" s="2">
        <v>5</v>
      </c>
      <c r="J3" s="2">
        <v>4</v>
      </c>
      <c r="K3" s="2">
        <v>4</v>
      </c>
      <c r="L3" s="2">
        <v>5</v>
      </c>
      <c r="M3" s="2">
        <v>5</v>
      </c>
      <c r="N3" s="2">
        <v>5</v>
      </c>
      <c r="O3">
        <f t="shared" ref="O3:O15" si="0">SUM(B3:N3)</f>
        <v>60</v>
      </c>
      <c r="P3" t="s">
        <v>278</v>
      </c>
    </row>
    <row r="4" spans="1:16">
      <c r="A4" s="2" t="s">
        <v>382</v>
      </c>
      <c r="B4" s="2">
        <v>5</v>
      </c>
      <c r="C4" s="2">
        <v>4</v>
      </c>
      <c r="D4" s="2">
        <v>5</v>
      </c>
      <c r="E4" s="2">
        <v>5</v>
      </c>
      <c r="F4" s="2">
        <v>5</v>
      </c>
      <c r="G4" s="2">
        <v>4</v>
      </c>
      <c r="H4" s="2">
        <v>5</v>
      </c>
      <c r="I4" s="2">
        <v>4</v>
      </c>
      <c r="J4" s="2">
        <v>4</v>
      </c>
      <c r="K4" s="2">
        <v>3</v>
      </c>
      <c r="L4" s="2">
        <v>5</v>
      </c>
      <c r="M4" s="2">
        <v>5</v>
      </c>
      <c r="N4" s="2">
        <v>5</v>
      </c>
      <c r="O4">
        <f t="shared" si="0"/>
        <v>59</v>
      </c>
      <c r="P4" t="s">
        <v>278</v>
      </c>
    </row>
    <row r="5" spans="1:16">
      <c r="A5" s="2" t="s">
        <v>562</v>
      </c>
      <c r="B5" s="2">
        <v>5</v>
      </c>
      <c r="C5" s="2">
        <v>5</v>
      </c>
      <c r="D5" s="2">
        <v>5</v>
      </c>
      <c r="E5" s="2">
        <v>4</v>
      </c>
      <c r="F5" s="2">
        <v>3</v>
      </c>
      <c r="G5" s="2">
        <v>3</v>
      </c>
      <c r="H5" s="2">
        <v>3</v>
      </c>
      <c r="I5" s="2">
        <v>4</v>
      </c>
      <c r="J5" s="2">
        <v>3</v>
      </c>
      <c r="K5" s="2">
        <v>3</v>
      </c>
      <c r="L5" s="2">
        <v>4</v>
      </c>
      <c r="M5" s="2">
        <v>4</v>
      </c>
      <c r="N5" s="2">
        <v>4</v>
      </c>
      <c r="O5">
        <f t="shared" si="0"/>
        <v>50</v>
      </c>
      <c r="P5" t="s">
        <v>277</v>
      </c>
    </row>
    <row r="6" spans="1:16">
      <c r="A6" s="2" t="s">
        <v>573</v>
      </c>
      <c r="B6" s="2">
        <v>4</v>
      </c>
      <c r="C6" s="2">
        <v>4</v>
      </c>
      <c r="D6" s="2">
        <v>4</v>
      </c>
      <c r="E6" s="2">
        <v>4</v>
      </c>
      <c r="F6" s="2">
        <v>4</v>
      </c>
      <c r="G6" s="2">
        <v>4</v>
      </c>
      <c r="H6" s="2">
        <v>4</v>
      </c>
      <c r="I6" s="2">
        <v>3</v>
      </c>
      <c r="J6" s="2">
        <v>3</v>
      </c>
      <c r="K6" s="2">
        <v>3</v>
      </c>
      <c r="L6" s="2">
        <v>3</v>
      </c>
      <c r="M6" s="2">
        <v>4</v>
      </c>
      <c r="N6" s="2">
        <v>4</v>
      </c>
      <c r="O6">
        <f t="shared" si="0"/>
        <v>48</v>
      </c>
      <c r="P6" t="s">
        <v>277</v>
      </c>
    </row>
    <row r="7" spans="1:16">
      <c r="A7" s="2" t="s">
        <v>580</v>
      </c>
      <c r="B7" s="2">
        <v>4</v>
      </c>
      <c r="C7" s="2">
        <v>4</v>
      </c>
      <c r="D7" s="2">
        <v>4</v>
      </c>
      <c r="E7" s="2">
        <v>3</v>
      </c>
      <c r="F7" s="2">
        <v>3</v>
      </c>
      <c r="G7" s="2">
        <v>3</v>
      </c>
      <c r="H7" s="2">
        <v>3</v>
      </c>
      <c r="I7" s="2">
        <v>3</v>
      </c>
      <c r="J7" s="2">
        <v>3</v>
      </c>
      <c r="K7" s="2">
        <v>3</v>
      </c>
      <c r="L7" s="2">
        <v>3</v>
      </c>
      <c r="M7" s="2">
        <v>3</v>
      </c>
      <c r="N7" s="2">
        <v>3</v>
      </c>
      <c r="O7">
        <f t="shared" si="0"/>
        <v>42</v>
      </c>
      <c r="P7" t="s">
        <v>276</v>
      </c>
    </row>
    <row r="8" spans="1:16">
      <c r="A8" s="2" t="s">
        <v>585</v>
      </c>
      <c r="B8" s="2">
        <v>4</v>
      </c>
      <c r="C8" s="2">
        <v>4</v>
      </c>
      <c r="D8" s="2">
        <v>5</v>
      </c>
      <c r="E8" s="2">
        <v>2</v>
      </c>
      <c r="F8" s="2">
        <v>3</v>
      </c>
      <c r="G8" s="2">
        <v>2</v>
      </c>
      <c r="H8" s="2">
        <v>2</v>
      </c>
      <c r="I8" s="2">
        <v>2</v>
      </c>
      <c r="J8" s="2">
        <v>2</v>
      </c>
      <c r="K8" s="2">
        <v>2</v>
      </c>
      <c r="L8" s="2">
        <v>3</v>
      </c>
      <c r="M8" s="2">
        <v>3</v>
      </c>
      <c r="N8" s="2">
        <v>3</v>
      </c>
      <c r="O8">
        <f t="shared" si="0"/>
        <v>37</v>
      </c>
      <c r="P8" t="s">
        <v>276</v>
      </c>
    </row>
    <row r="9" spans="1:16">
      <c r="A9" s="2" t="s">
        <v>592</v>
      </c>
      <c r="B9" s="2">
        <v>5</v>
      </c>
      <c r="C9" s="2">
        <v>4</v>
      </c>
      <c r="D9" s="2">
        <v>5</v>
      </c>
      <c r="E9" s="2">
        <v>4</v>
      </c>
      <c r="F9" s="2">
        <v>4</v>
      </c>
      <c r="G9" s="2">
        <v>3</v>
      </c>
      <c r="H9" s="2">
        <v>3</v>
      </c>
      <c r="I9" s="2">
        <v>4</v>
      </c>
      <c r="J9" s="2">
        <v>2</v>
      </c>
      <c r="K9" s="2">
        <v>2</v>
      </c>
      <c r="L9" s="2">
        <v>5</v>
      </c>
      <c r="M9" s="2">
        <v>5</v>
      </c>
      <c r="N9" s="2">
        <v>4</v>
      </c>
      <c r="O9">
        <f t="shared" si="0"/>
        <v>50</v>
      </c>
      <c r="P9" t="s">
        <v>277</v>
      </c>
    </row>
    <row r="10" spans="1:16">
      <c r="A10" s="2" t="s">
        <v>600</v>
      </c>
      <c r="B10" s="2">
        <v>4</v>
      </c>
      <c r="C10" s="2">
        <v>4</v>
      </c>
      <c r="D10" s="2">
        <v>3</v>
      </c>
      <c r="E10" s="2">
        <v>2</v>
      </c>
      <c r="F10" s="2">
        <v>3</v>
      </c>
      <c r="G10" s="2">
        <v>4</v>
      </c>
      <c r="H10" s="2">
        <v>3</v>
      </c>
      <c r="I10" s="2">
        <v>2</v>
      </c>
      <c r="J10" s="2">
        <v>3</v>
      </c>
      <c r="K10" s="2">
        <v>3</v>
      </c>
      <c r="L10" s="2">
        <v>2</v>
      </c>
      <c r="M10" s="2">
        <v>2</v>
      </c>
      <c r="N10" s="2">
        <v>2</v>
      </c>
      <c r="O10">
        <f t="shared" si="0"/>
        <v>37</v>
      </c>
      <c r="P10" t="s">
        <v>276</v>
      </c>
    </row>
    <row r="11" spans="1:16">
      <c r="A11" s="2" t="s">
        <v>607</v>
      </c>
      <c r="B11" s="2">
        <v>3</v>
      </c>
      <c r="C11" s="2">
        <v>3</v>
      </c>
      <c r="D11" s="2">
        <v>3</v>
      </c>
      <c r="E11" s="2">
        <v>2</v>
      </c>
      <c r="F11" s="2">
        <v>2</v>
      </c>
      <c r="G11" s="2">
        <v>2</v>
      </c>
      <c r="H11" s="2">
        <v>2</v>
      </c>
      <c r="I11" s="2">
        <v>2</v>
      </c>
      <c r="J11" s="2">
        <v>3</v>
      </c>
      <c r="K11" s="2">
        <v>2</v>
      </c>
      <c r="L11" s="2">
        <v>3</v>
      </c>
      <c r="M11" s="2">
        <v>3</v>
      </c>
      <c r="N11" s="2">
        <v>3</v>
      </c>
      <c r="O11">
        <f t="shared" si="0"/>
        <v>33</v>
      </c>
      <c r="P11" t="s">
        <v>283</v>
      </c>
    </row>
    <row r="12" spans="1:16">
      <c r="A12" s="2" t="s">
        <v>88</v>
      </c>
      <c r="B12" s="2">
        <v>5</v>
      </c>
      <c r="C12" s="2">
        <v>5</v>
      </c>
      <c r="D12" s="2">
        <v>4</v>
      </c>
      <c r="E12" s="2">
        <v>4</v>
      </c>
      <c r="F12" s="2">
        <v>4</v>
      </c>
      <c r="G12" s="2">
        <v>4</v>
      </c>
      <c r="H12" s="2">
        <v>4</v>
      </c>
      <c r="I12" s="2">
        <v>4</v>
      </c>
      <c r="J12" s="2">
        <v>4</v>
      </c>
      <c r="K12" s="2">
        <v>4</v>
      </c>
      <c r="L12" s="2">
        <v>4</v>
      </c>
      <c r="M12" s="2">
        <v>4</v>
      </c>
      <c r="N12" s="2">
        <v>4</v>
      </c>
      <c r="O12">
        <f t="shared" si="0"/>
        <v>54</v>
      </c>
      <c r="P12" t="s">
        <v>277</v>
      </c>
    </row>
    <row r="13" spans="1:16">
      <c r="A13" s="2" t="s">
        <v>111</v>
      </c>
      <c r="B13" s="2">
        <v>5</v>
      </c>
      <c r="C13" s="2">
        <v>5</v>
      </c>
      <c r="D13" s="2">
        <v>4</v>
      </c>
      <c r="E13" s="2">
        <v>4</v>
      </c>
      <c r="F13" s="2">
        <v>5</v>
      </c>
      <c r="G13" s="2">
        <v>4</v>
      </c>
      <c r="H13" s="2">
        <v>4</v>
      </c>
      <c r="I13" s="2">
        <v>4</v>
      </c>
      <c r="J13" s="2">
        <v>4</v>
      </c>
      <c r="K13" s="2">
        <v>4</v>
      </c>
      <c r="L13" s="2">
        <v>5</v>
      </c>
      <c r="M13" s="2">
        <v>5</v>
      </c>
      <c r="N13" s="2">
        <v>4</v>
      </c>
      <c r="O13">
        <f t="shared" si="0"/>
        <v>57</v>
      </c>
      <c r="P13" t="s">
        <v>278</v>
      </c>
    </row>
    <row r="14" spans="1:16">
      <c r="A14" s="2" t="s">
        <v>634</v>
      </c>
      <c r="B14" s="2">
        <v>5</v>
      </c>
      <c r="C14" s="2">
        <v>5</v>
      </c>
      <c r="D14" s="2">
        <v>4</v>
      </c>
      <c r="E14" s="2">
        <v>4</v>
      </c>
      <c r="F14" s="2">
        <v>4</v>
      </c>
      <c r="G14" s="2">
        <v>4</v>
      </c>
      <c r="H14" s="2">
        <v>4</v>
      </c>
      <c r="I14" s="2">
        <v>4</v>
      </c>
      <c r="J14" s="2">
        <v>3</v>
      </c>
      <c r="K14" s="2">
        <v>4</v>
      </c>
      <c r="L14" s="2">
        <v>4</v>
      </c>
      <c r="M14" s="2">
        <v>4</v>
      </c>
      <c r="N14" s="2">
        <v>4</v>
      </c>
      <c r="O14">
        <f t="shared" si="0"/>
        <v>53</v>
      </c>
      <c r="P14" t="s">
        <v>278</v>
      </c>
    </row>
    <row r="15" spans="1:16">
      <c r="A15" s="2" t="s">
        <v>154</v>
      </c>
      <c r="B15" s="2">
        <v>3</v>
      </c>
      <c r="C15" s="2">
        <v>3</v>
      </c>
      <c r="D15" s="2">
        <v>3</v>
      </c>
      <c r="E15" s="2">
        <v>3</v>
      </c>
      <c r="F15" s="2">
        <v>3</v>
      </c>
      <c r="G15" s="2">
        <v>3</v>
      </c>
      <c r="H15" s="2">
        <v>3</v>
      </c>
      <c r="I15" s="2">
        <v>3</v>
      </c>
      <c r="J15" s="2">
        <v>3</v>
      </c>
      <c r="K15" s="2">
        <v>3</v>
      </c>
      <c r="L15" s="2">
        <v>3</v>
      </c>
      <c r="M15" s="2">
        <v>3</v>
      </c>
      <c r="N15" s="2">
        <v>3</v>
      </c>
      <c r="O15">
        <f t="shared" si="0"/>
        <v>39</v>
      </c>
      <c r="P15" t="s">
        <v>276</v>
      </c>
    </row>
    <row r="17" spans="2:3">
      <c r="B17" s="3" t="s">
        <v>279</v>
      </c>
      <c r="C17" s="3" t="s">
        <v>280</v>
      </c>
    </row>
    <row r="18" spans="2:3">
      <c r="B18" s="4" t="s">
        <v>281</v>
      </c>
      <c r="C18" s="4" t="s">
        <v>684</v>
      </c>
    </row>
    <row r="19" spans="2:3">
      <c r="B19" s="4" t="s">
        <v>283</v>
      </c>
      <c r="C19" s="4" t="s">
        <v>685</v>
      </c>
    </row>
    <row r="20" spans="2:3">
      <c r="B20" s="4" t="s">
        <v>276</v>
      </c>
      <c r="C20" s="4" t="s">
        <v>686</v>
      </c>
    </row>
    <row r="21" spans="2:3">
      <c r="B21" s="4" t="s">
        <v>277</v>
      </c>
      <c r="C21" s="4" t="s">
        <v>687</v>
      </c>
    </row>
    <row r="22" spans="2:3">
      <c r="B22" s="4" t="s">
        <v>278</v>
      </c>
      <c r="C22" s="4" t="s">
        <v>688</v>
      </c>
    </row>
    <row r="24" spans="1:3">
      <c r="A24" s="3" t="s">
        <v>279</v>
      </c>
      <c r="B24" s="3" t="s">
        <v>288</v>
      </c>
      <c r="C24" s="3" t="s">
        <v>289</v>
      </c>
    </row>
    <row r="25" spans="1:3">
      <c r="A25" s="4" t="s">
        <v>281</v>
      </c>
      <c r="B25" s="4">
        <v>0</v>
      </c>
      <c r="C25" s="5">
        <v>0</v>
      </c>
    </row>
    <row r="26" spans="1:3">
      <c r="A26" s="4" t="s">
        <v>283</v>
      </c>
      <c r="B26" s="4">
        <v>1</v>
      </c>
      <c r="C26" s="5">
        <v>0.07</v>
      </c>
    </row>
    <row r="27" spans="1:3">
      <c r="A27" s="4" t="s">
        <v>276</v>
      </c>
      <c r="B27" s="4">
        <v>5</v>
      </c>
      <c r="C27" s="5">
        <v>0.36</v>
      </c>
    </row>
    <row r="28" spans="1:3">
      <c r="A28" s="4" t="s">
        <v>277</v>
      </c>
      <c r="B28" s="4">
        <v>4</v>
      </c>
      <c r="C28" s="5">
        <v>0.36</v>
      </c>
    </row>
    <row r="29" spans="1:3">
      <c r="A29" s="4" t="s">
        <v>278</v>
      </c>
      <c r="B29" s="4">
        <v>4</v>
      </c>
      <c r="C29" s="5">
        <v>0.21</v>
      </c>
    </row>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85" zoomScaleNormal="85" workbookViewId="0">
      <selection activeCell="A20" sqref="A20"/>
    </sheetView>
  </sheetViews>
  <sheetFormatPr defaultColWidth="9.14285714285714" defaultRowHeight="12.75"/>
  <cols>
    <col min="1" max="1" width="105.704761904762" customWidth="1"/>
    <col min="11" max="11" width="14.2761904761905" customWidth="1"/>
  </cols>
  <sheetData>
    <row r="1" spans="1:11">
      <c r="A1" s="3" t="s">
        <v>206</v>
      </c>
      <c r="B1" s="3" t="s">
        <v>207</v>
      </c>
      <c r="C1" s="3"/>
      <c r="D1" s="3"/>
      <c r="E1" s="3"/>
      <c r="F1" s="3"/>
      <c r="G1" s="28" t="s">
        <v>208</v>
      </c>
      <c r="H1" s="39"/>
      <c r="I1" s="39"/>
      <c r="J1" s="39"/>
      <c r="K1" s="40"/>
    </row>
    <row r="2" spans="1:11">
      <c r="A2" s="7"/>
      <c r="B2" s="6">
        <v>5</v>
      </c>
      <c r="C2" s="6">
        <v>4</v>
      </c>
      <c r="D2" s="6">
        <v>3</v>
      </c>
      <c r="E2" s="6">
        <v>2</v>
      </c>
      <c r="F2" s="6">
        <v>1</v>
      </c>
      <c r="G2" s="7" t="s">
        <v>209</v>
      </c>
      <c r="H2" s="7" t="s">
        <v>210</v>
      </c>
      <c r="I2" s="7" t="s">
        <v>211</v>
      </c>
      <c r="J2" s="7" t="s">
        <v>212</v>
      </c>
      <c r="K2" s="7" t="s">
        <v>213</v>
      </c>
    </row>
    <row r="3" spans="1:11">
      <c r="A3" s="8" t="s">
        <v>19</v>
      </c>
      <c r="B3" s="7">
        <v>3</v>
      </c>
      <c r="C3" s="7">
        <v>9</v>
      </c>
      <c r="D3" s="7">
        <v>7</v>
      </c>
      <c r="E3" s="7">
        <v>1</v>
      </c>
      <c r="F3" s="7">
        <v>0</v>
      </c>
      <c r="G3" s="9">
        <f>AVERAGE(B3:F3)</f>
        <v>4</v>
      </c>
      <c r="H3" s="9">
        <f>AVERAGE(C3:G3)</f>
        <v>4.2</v>
      </c>
      <c r="I3" s="9">
        <f>AVERAGE(D3:H3)</f>
        <v>3.24</v>
      </c>
      <c r="J3" s="9">
        <f>AVERAGE(E3:I3)</f>
        <v>2.488</v>
      </c>
      <c r="K3" s="9">
        <f>AVERAGE(F3:J3)</f>
        <v>2.7856</v>
      </c>
    </row>
    <row r="4" spans="1:11">
      <c r="A4" s="8" t="s">
        <v>20</v>
      </c>
      <c r="B4" s="7">
        <v>4</v>
      </c>
      <c r="C4" s="7">
        <v>5</v>
      </c>
      <c r="D4" s="7">
        <v>9</v>
      </c>
      <c r="E4" s="7">
        <v>2</v>
      </c>
      <c r="F4" s="7">
        <v>0</v>
      </c>
      <c r="G4" s="9">
        <f t="shared" ref="G4:G33" si="0">AVERAGE(B4:F4)</f>
        <v>4</v>
      </c>
      <c r="H4" s="9">
        <f t="shared" ref="H4:H33" si="1">AVERAGE(C4:G4)</f>
        <v>4</v>
      </c>
      <c r="I4" s="9">
        <f t="shared" ref="I4:I33" si="2">AVERAGE(D4:H4)</f>
        <v>3.8</v>
      </c>
      <c r="J4" s="9">
        <f t="shared" ref="J4:J33" si="3">AVERAGE(E4:I4)</f>
        <v>2.76</v>
      </c>
      <c r="K4" s="9">
        <f t="shared" ref="K4:K33" si="4">AVERAGE(F4:J4)</f>
        <v>2.912</v>
      </c>
    </row>
    <row r="5" spans="1:11">
      <c r="A5" s="8" t="s">
        <v>21</v>
      </c>
      <c r="B5" s="7">
        <v>1</v>
      </c>
      <c r="C5" s="7">
        <v>10</v>
      </c>
      <c r="D5" s="7">
        <v>8</v>
      </c>
      <c r="E5" s="7">
        <v>1</v>
      </c>
      <c r="F5" s="7">
        <v>0</v>
      </c>
      <c r="G5" s="9">
        <f t="shared" si="0"/>
        <v>4</v>
      </c>
      <c r="H5" s="9">
        <f t="shared" si="1"/>
        <v>4.6</v>
      </c>
      <c r="I5" s="9">
        <f t="shared" si="2"/>
        <v>3.52</v>
      </c>
      <c r="J5" s="9">
        <f t="shared" si="3"/>
        <v>2.624</v>
      </c>
      <c r="K5" s="9">
        <f t="shared" si="4"/>
        <v>2.9488</v>
      </c>
    </row>
    <row r="6" spans="1:11">
      <c r="A6" s="8" t="s">
        <v>22</v>
      </c>
      <c r="B6" s="7">
        <v>4</v>
      </c>
      <c r="C6" s="7">
        <v>9</v>
      </c>
      <c r="D6" s="7">
        <v>5</v>
      </c>
      <c r="E6" s="7">
        <v>1</v>
      </c>
      <c r="F6" s="7">
        <v>1</v>
      </c>
      <c r="G6" s="9">
        <f t="shared" si="0"/>
        <v>4</v>
      </c>
      <c r="H6" s="9">
        <f t="shared" si="1"/>
        <v>4</v>
      </c>
      <c r="I6" s="9">
        <f t="shared" si="2"/>
        <v>3</v>
      </c>
      <c r="J6" s="9">
        <f t="shared" si="3"/>
        <v>2.6</v>
      </c>
      <c r="K6" s="9">
        <f t="shared" si="4"/>
        <v>2.92</v>
      </c>
    </row>
    <row r="7" spans="1:11">
      <c r="A7" s="8" t="s">
        <v>23</v>
      </c>
      <c r="B7" s="7">
        <v>9</v>
      </c>
      <c r="C7" s="7">
        <v>5</v>
      </c>
      <c r="D7" s="7">
        <v>6</v>
      </c>
      <c r="E7" s="7">
        <v>0</v>
      </c>
      <c r="F7" s="7">
        <v>0</v>
      </c>
      <c r="G7" s="9">
        <f t="shared" si="0"/>
        <v>4</v>
      </c>
      <c r="H7" s="9">
        <f t="shared" si="1"/>
        <v>3</v>
      </c>
      <c r="I7" s="9">
        <f t="shared" si="2"/>
        <v>2.6</v>
      </c>
      <c r="J7" s="9">
        <f t="shared" si="3"/>
        <v>1.92</v>
      </c>
      <c r="K7" s="9">
        <f t="shared" si="4"/>
        <v>2.304</v>
      </c>
    </row>
    <row r="8" spans="1:11">
      <c r="A8" s="8" t="s">
        <v>24</v>
      </c>
      <c r="B8" s="7">
        <v>5</v>
      </c>
      <c r="C8" s="7">
        <v>11</v>
      </c>
      <c r="D8" s="7">
        <v>4</v>
      </c>
      <c r="E8" s="7">
        <v>0</v>
      </c>
      <c r="F8" s="7">
        <v>0</v>
      </c>
      <c r="G8" s="9">
        <f t="shared" si="0"/>
        <v>4</v>
      </c>
      <c r="H8" s="9">
        <f t="shared" si="1"/>
        <v>3.8</v>
      </c>
      <c r="I8" s="9">
        <f t="shared" si="2"/>
        <v>2.36</v>
      </c>
      <c r="J8" s="9">
        <f t="shared" si="3"/>
        <v>2.032</v>
      </c>
      <c r="K8" s="9">
        <f t="shared" si="4"/>
        <v>2.4384</v>
      </c>
    </row>
    <row r="9" spans="1:11">
      <c r="A9" s="8" t="s">
        <v>25</v>
      </c>
      <c r="B9" s="7">
        <v>9</v>
      </c>
      <c r="C9" s="7">
        <v>9</v>
      </c>
      <c r="D9" s="7">
        <v>2</v>
      </c>
      <c r="E9" s="7">
        <v>0</v>
      </c>
      <c r="F9" s="7">
        <v>0</v>
      </c>
      <c r="G9" s="9">
        <f t="shared" si="0"/>
        <v>4</v>
      </c>
      <c r="H9" s="9">
        <f t="shared" si="1"/>
        <v>3</v>
      </c>
      <c r="I9" s="9">
        <f t="shared" si="2"/>
        <v>1.8</v>
      </c>
      <c r="J9" s="9">
        <f t="shared" si="3"/>
        <v>1.76</v>
      </c>
      <c r="K9" s="9">
        <f t="shared" si="4"/>
        <v>2.112</v>
      </c>
    </row>
    <row r="10" spans="1:11">
      <c r="A10" s="8" t="s">
        <v>26</v>
      </c>
      <c r="B10" s="7">
        <v>8</v>
      </c>
      <c r="C10" s="7">
        <v>5</v>
      </c>
      <c r="D10" s="7">
        <v>5</v>
      </c>
      <c r="E10" s="7">
        <v>2</v>
      </c>
      <c r="F10" s="7">
        <v>0</v>
      </c>
      <c r="G10" s="9">
        <f t="shared" si="0"/>
        <v>4</v>
      </c>
      <c r="H10" s="9">
        <f t="shared" si="1"/>
        <v>3.2</v>
      </c>
      <c r="I10" s="9">
        <f t="shared" si="2"/>
        <v>2.84</v>
      </c>
      <c r="J10" s="9">
        <f t="shared" si="3"/>
        <v>2.408</v>
      </c>
      <c r="K10" s="9">
        <f t="shared" si="4"/>
        <v>2.4896</v>
      </c>
    </row>
    <row r="11" spans="1:11">
      <c r="A11" s="8" t="s">
        <v>27</v>
      </c>
      <c r="B11" s="7">
        <v>4</v>
      </c>
      <c r="C11" s="7">
        <v>8</v>
      </c>
      <c r="D11" s="7">
        <v>7</v>
      </c>
      <c r="E11" s="7">
        <v>1</v>
      </c>
      <c r="F11" s="7">
        <v>0</v>
      </c>
      <c r="G11" s="9">
        <f t="shared" si="0"/>
        <v>4</v>
      </c>
      <c r="H11" s="9">
        <f t="shared" si="1"/>
        <v>4</v>
      </c>
      <c r="I11" s="9">
        <f t="shared" si="2"/>
        <v>3.2</v>
      </c>
      <c r="J11" s="9">
        <f t="shared" si="3"/>
        <v>2.44</v>
      </c>
      <c r="K11" s="9">
        <f t="shared" si="4"/>
        <v>2.728</v>
      </c>
    </row>
    <row r="12" spans="1:11">
      <c r="A12" s="8" t="s">
        <v>28</v>
      </c>
      <c r="B12" s="7">
        <v>10</v>
      </c>
      <c r="C12" s="7">
        <v>7</v>
      </c>
      <c r="D12" s="7">
        <v>3</v>
      </c>
      <c r="E12" s="7">
        <v>0</v>
      </c>
      <c r="F12" s="7">
        <v>0</v>
      </c>
      <c r="G12" s="9">
        <f t="shared" si="0"/>
        <v>4</v>
      </c>
      <c r="H12" s="9">
        <f t="shared" si="1"/>
        <v>2.8</v>
      </c>
      <c r="I12" s="9">
        <f t="shared" si="2"/>
        <v>1.96</v>
      </c>
      <c r="J12" s="9">
        <f t="shared" si="3"/>
        <v>1.752</v>
      </c>
      <c r="K12" s="9">
        <f t="shared" si="4"/>
        <v>2.1024</v>
      </c>
    </row>
    <row r="13" spans="1:11">
      <c r="A13" s="8" t="s">
        <v>29</v>
      </c>
      <c r="B13" s="7">
        <v>4</v>
      </c>
      <c r="C13" s="7">
        <v>12</v>
      </c>
      <c r="D13" s="7">
        <v>4</v>
      </c>
      <c r="E13" s="7">
        <v>0</v>
      </c>
      <c r="F13" s="7">
        <v>0</v>
      </c>
      <c r="G13" s="9">
        <f t="shared" si="0"/>
        <v>4</v>
      </c>
      <c r="H13" s="9">
        <f t="shared" si="1"/>
        <v>4</v>
      </c>
      <c r="I13" s="9">
        <f t="shared" si="2"/>
        <v>2.4</v>
      </c>
      <c r="J13" s="9">
        <f t="shared" si="3"/>
        <v>2.08</v>
      </c>
      <c r="K13" s="9">
        <f t="shared" si="4"/>
        <v>2.496</v>
      </c>
    </row>
    <row r="14" spans="1:11">
      <c r="A14" s="8" t="s">
        <v>30</v>
      </c>
      <c r="B14" s="7">
        <v>5</v>
      </c>
      <c r="C14" s="7">
        <v>9</v>
      </c>
      <c r="D14" s="7">
        <v>6</v>
      </c>
      <c r="E14" s="7">
        <v>0</v>
      </c>
      <c r="F14" s="7">
        <v>0</v>
      </c>
      <c r="G14" s="9">
        <f t="shared" si="0"/>
        <v>4</v>
      </c>
      <c r="H14" s="9">
        <f t="shared" si="1"/>
        <v>3.8</v>
      </c>
      <c r="I14" s="9">
        <f t="shared" si="2"/>
        <v>2.76</v>
      </c>
      <c r="J14" s="9">
        <f t="shared" si="3"/>
        <v>2.112</v>
      </c>
      <c r="K14" s="9">
        <f t="shared" si="4"/>
        <v>2.5344</v>
      </c>
    </row>
    <row r="15" spans="1:11">
      <c r="A15" s="8" t="s">
        <v>31</v>
      </c>
      <c r="B15" s="7">
        <v>5</v>
      </c>
      <c r="C15" s="7">
        <v>7</v>
      </c>
      <c r="D15" s="7">
        <v>7</v>
      </c>
      <c r="E15" s="7">
        <v>1</v>
      </c>
      <c r="F15" s="7">
        <v>0</v>
      </c>
      <c r="G15" s="9">
        <f t="shared" si="0"/>
        <v>4</v>
      </c>
      <c r="H15" s="9">
        <f t="shared" si="1"/>
        <v>3.8</v>
      </c>
      <c r="I15" s="9">
        <f t="shared" si="2"/>
        <v>3.16</v>
      </c>
      <c r="J15" s="9">
        <f t="shared" si="3"/>
        <v>2.392</v>
      </c>
      <c r="K15" s="9">
        <f t="shared" si="4"/>
        <v>2.6704</v>
      </c>
    </row>
    <row r="16" spans="1:11">
      <c r="A16" s="8" t="s">
        <v>32</v>
      </c>
      <c r="B16" s="7">
        <v>7</v>
      </c>
      <c r="C16" s="7">
        <v>8</v>
      </c>
      <c r="D16" s="7">
        <v>5</v>
      </c>
      <c r="E16" s="7">
        <v>0</v>
      </c>
      <c r="F16" s="7">
        <v>0</v>
      </c>
      <c r="G16" s="9">
        <f t="shared" si="0"/>
        <v>4</v>
      </c>
      <c r="H16" s="9">
        <f t="shared" si="1"/>
        <v>3.4</v>
      </c>
      <c r="I16" s="9">
        <f t="shared" si="2"/>
        <v>2.48</v>
      </c>
      <c r="J16" s="9">
        <f t="shared" si="3"/>
        <v>1.976</v>
      </c>
      <c r="K16" s="9">
        <f t="shared" si="4"/>
        <v>2.3712</v>
      </c>
    </row>
    <row r="17" spans="1:11">
      <c r="A17" s="8" t="s">
        <v>33</v>
      </c>
      <c r="B17" s="7">
        <v>9</v>
      </c>
      <c r="C17" s="7">
        <v>8</v>
      </c>
      <c r="D17" s="7">
        <v>3</v>
      </c>
      <c r="E17" s="7">
        <v>0</v>
      </c>
      <c r="F17" s="7">
        <v>0</v>
      </c>
      <c r="G17" s="9">
        <f t="shared" si="0"/>
        <v>4</v>
      </c>
      <c r="H17" s="9">
        <f t="shared" si="1"/>
        <v>3</v>
      </c>
      <c r="I17" s="9">
        <f t="shared" si="2"/>
        <v>2</v>
      </c>
      <c r="J17" s="9">
        <f t="shared" si="3"/>
        <v>1.8</v>
      </c>
      <c r="K17" s="9">
        <f t="shared" si="4"/>
        <v>2.16</v>
      </c>
    </row>
    <row r="18" spans="1:11">
      <c r="A18" s="8" t="s">
        <v>34</v>
      </c>
      <c r="B18" s="7">
        <v>5</v>
      </c>
      <c r="C18" s="7">
        <v>12</v>
      </c>
      <c r="D18" s="7">
        <v>3</v>
      </c>
      <c r="E18" s="7">
        <v>0</v>
      </c>
      <c r="F18" s="7">
        <v>0</v>
      </c>
      <c r="G18" s="9">
        <f t="shared" si="0"/>
        <v>4</v>
      </c>
      <c r="H18" s="9">
        <f t="shared" si="1"/>
        <v>3.8</v>
      </c>
      <c r="I18" s="9">
        <f t="shared" si="2"/>
        <v>2.16</v>
      </c>
      <c r="J18" s="9">
        <f t="shared" si="3"/>
        <v>1.992</v>
      </c>
      <c r="K18" s="9">
        <f t="shared" si="4"/>
        <v>2.3904</v>
      </c>
    </row>
    <row r="19" spans="1:11">
      <c r="A19" s="8" t="s">
        <v>35</v>
      </c>
      <c r="B19" s="7">
        <v>10</v>
      </c>
      <c r="C19" s="7">
        <v>6</v>
      </c>
      <c r="D19" s="7">
        <v>4</v>
      </c>
      <c r="E19" s="7">
        <v>0</v>
      </c>
      <c r="F19" s="7">
        <v>0</v>
      </c>
      <c r="G19" s="9">
        <f t="shared" si="0"/>
        <v>4</v>
      </c>
      <c r="H19" s="9">
        <f t="shared" si="1"/>
        <v>2.8</v>
      </c>
      <c r="I19" s="9">
        <f t="shared" si="2"/>
        <v>2.16</v>
      </c>
      <c r="J19" s="9">
        <f t="shared" si="3"/>
        <v>1.792</v>
      </c>
      <c r="K19" s="9">
        <f t="shared" si="4"/>
        <v>2.1504</v>
      </c>
    </row>
    <row r="20" spans="1:11">
      <c r="A20" s="8" t="s">
        <v>36</v>
      </c>
      <c r="B20" s="7">
        <v>8</v>
      </c>
      <c r="C20" s="7">
        <v>9</v>
      </c>
      <c r="D20" s="7">
        <v>3</v>
      </c>
      <c r="E20" s="7">
        <v>0</v>
      </c>
      <c r="F20" s="7">
        <v>0</v>
      </c>
      <c r="G20" s="9">
        <f t="shared" si="0"/>
        <v>4</v>
      </c>
      <c r="H20" s="9">
        <f t="shared" si="1"/>
        <v>3.2</v>
      </c>
      <c r="I20" s="9">
        <f t="shared" si="2"/>
        <v>2.04</v>
      </c>
      <c r="J20" s="9">
        <f t="shared" si="3"/>
        <v>1.848</v>
      </c>
      <c r="K20" s="9">
        <f t="shared" si="4"/>
        <v>2.2176</v>
      </c>
    </row>
    <row r="21" spans="1:11">
      <c r="A21" s="8" t="s">
        <v>37</v>
      </c>
      <c r="B21" s="7">
        <v>5</v>
      </c>
      <c r="C21" s="7">
        <v>11</v>
      </c>
      <c r="D21" s="7">
        <v>4</v>
      </c>
      <c r="E21" s="7">
        <v>0</v>
      </c>
      <c r="F21" s="7">
        <v>0</v>
      </c>
      <c r="G21" s="9">
        <f t="shared" si="0"/>
        <v>4</v>
      </c>
      <c r="H21" s="9">
        <f t="shared" si="1"/>
        <v>3.8</v>
      </c>
      <c r="I21" s="9">
        <f t="shared" si="2"/>
        <v>2.36</v>
      </c>
      <c r="J21" s="9">
        <f t="shared" si="3"/>
        <v>2.032</v>
      </c>
      <c r="K21" s="9">
        <f t="shared" si="4"/>
        <v>2.4384</v>
      </c>
    </row>
    <row r="22" spans="1:11">
      <c r="A22" s="8" t="s">
        <v>38</v>
      </c>
      <c r="B22" s="7">
        <v>7</v>
      </c>
      <c r="C22" s="7">
        <v>9</v>
      </c>
      <c r="D22" s="7">
        <v>4</v>
      </c>
      <c r="E22" s="7">
        <v>0</v>
      </c>
      <c r="F22" s="7">
        <v>0</v>
      </c>
      <c r="G22" s="9">
        <f t="shared" si="0"/>
        <v>4</v>
      </c>
      <c r="H22" s="9">
        <f t="shared" si="1"/>
        <v>3.4</v>
      </c>
      <c r="I22" s="9">
        <f t="shared" si="2"/>
        <v>2.28</v>
      </c>
      <c r="J22" s="9">
        <f t="shared" si="3"/>
        <v>1.936</v>
      </c>
      <c r="K22" s="9">
        <f t="shared" si="4"/>
        <v>2.3232</v>
      </c>
    </row>
    <row r="23" spans="1:11">
      <c r="A23" s="8" t="s">
        <v>39</v>
      </c>
      <c r="B23" s="7">
        <v>12</v>
      </c>
      <c r="C23" s="7">
        <v>6</v>
      </c>
      <c r="D23" s="7">
        <v>2</v>
      </c>
      <c r="E23" s="7">
        <v>0</v>
      </c>
      <c r="F23" s="7">
        <v>0</v>
      </c>
      <c r="G23" s="9">
        <f t="shared" si="0"/>
        <v>4</v>
      </c>
      <c r="H23" s="9">
        <f t="shared" si="1"/>
        <v>2.4</v>
      </c>
      <c r="I23" s="9">
        <f t="shared" si="2"/>
        <v>1.68</v>
      </c>
      <c r="J23" s="9">
        <f t="shared" si="3"/>
        <v>1.616</v>
      </c>
      <c r="K23" s="9">
        <f t="shared" si="4"/>
        <v>1.9392</v>
      </c>
    </row>
    <row r="24" spans="1:11">
      <c r="A24" s="8" t="s">
        <v>40</v>
      </c>
      <c r="B24" s="7">
        <v>12</v>
      </c>
      <c r="C24" s="7">
        <v>6</v>
      </c>
      <c r="D24" s="7">
        <v>2</v>
      </c>
      <c r="E24" s="7">
        <v>0</v>
      </c>
      <c r="F24" s="7">
        <v>0</v>
      </c>
      <c r="G24" s="9">
        <f t="shared" si="0"/>
        <v>4</v>
      </c>
      <c r="H24" s="9">
        <f t="shared" si="1"/>
        <v>2.4</v>
      </c>
      <c r="I24" s="9">
        <f t="shared" si="2"/>
        <v>1.68</v>
      </c>
      <c r="J24" s="9">
        <f t="shared" si="3"/>
        <v>1.616</v>
      </c>
      <c r="K24" s="9">
        <f t="shared" si="4"/>
        <v>1.9392</v>
      </c>
    </row>
    <row r="25" spans="1:11">
      <c r="A25" s="8" t="s">
        <v>41</v>
      </c>
      <c r="B25" s="7">
        <v>8</v>
      </c>
      <c r="C25" s="7">
        <v>8</v>
      </c>
      <c r="D25" s="7">
        <v>4</v>
      </c>
      <c r="E25" s="7">
        <v>0</v>
      </c>
      <c r="F25" s="7">
        <v>0</v>
      </c>
      <c r="G25" s="9">
        <f t="shared" si="0"/>
        <v>4</v>
      </c>
      <c r="H25" s="9">
        <f t="shared" si="1"/>
        <v>3.2</v>
      </c>
      <c r="I25" s="9">
        <f t="shared" si="2"/>
        <v>2.24</v>
      </c>
      <c r="J25" s="9">
        <f t="shared" si="3"/>
        <v>1.888</v>
      </c>
      <c r="K25" s="9">
        <f t="shared" si="4"/>
        <v>2.2656</v>
      </c>
    </row>
    <row r="26" spans="1:11">
      <c r="A26" s="8" t="s">
        <v>42</v>
      </c>
      <c r="B26" s="7">
        <v>6</v>
      </c>
      <c r="C26" s="7">
        <v>10</v>
      </c>
      <c r="D26" s="7">
        <v>4</v>
      </c>
      <c r="E26" s="7">
        <v>0</v>
      </c>
      <c r="F26" s="7">
        <v>0</v>
      </c>
      <c r="G26" s="9">
        <f t="shared" si="0"/>
        <v>4</v>
      </c>
      <c r="H26" s="9">
        <f t="shared" si="1"/>
        <v>3.6</v>
      </c>
      <c r="I26" s="9">
        <f t="shared" si="2"/>
        <v>2.32</v>
      </c>
      <c r="J26" s="9">
        <f t="shared" si="3"/>
        <v>1.984</v>
      </c>
      <c r="K26" s="9">
        <f t="shared" si="4"/>
        <v>2.3808</v>
      </c>
    </row>
    <row r="27" spans="1:11">
      <c r="A27" s="8" t="s">
        <v>43</v>
      </c>
      <c r="B27" s="7">
        <v>3</v>
      </c>
      <c r="C27" s="7">
        <v>13</v>
      </c>
      <c r="D27" s="7">
        <v>4</v>
      </c>
      <c r="E27" s="7">
        <v>0</v>
      </c>
      <c r="F27" s="7">
        <v>0</v>
      </c>
      <c r="G27" s="9">
        <f t="shared" si="0"/>
        <v>4</v>
      </c>
      <c r="H27" s="9">
        <f t="shared" si="1"/>
        <v>4.2</v>
      </c>
      <c r="I27" s="9">
        <f t="shared" si="2"/>
        <v>2.44</v>
      </c>
      <c r="J27" s="9">
        <f t="shared" si="3"/>
        <v>2.128</v>
      </c>
      <c r="K27" s="9">
        <f t="shared" si="4"/>
        <v>2.5536</v>
      </c>
    </row>
    <row r="28" spans="1:11">
      <c r="A28" s="8" t="s">
        <v>44</v>
      </c>
      <c r="B28" s="7">
        <v>6</v>
      </c>
      <c r="C28" s="7">
        <v>8</v>
      </c>
      <c r="D28" s="7">
        <v>6</v>
      </c>
      <c r="E28" s="7">
        <v>0</v>
      </c>
      <c r="F28" s="7">
        <v>0</v>
      </c>
      <c r="G28" s="9">
        <f t="shared" si="0"/>
        <v>4</v>
      </c>
      <c r="H28" s="9">
        <f t="shared" si="1"/>
        <v>3.6</v>
      </c>
      <c r="I28" s="9">
        <f t="shared" si="2"/>
        <v>2.72</v>
      </c>
      <c r="J28" s="9">
        <f t="shared" si="3"/>
        <v>2.064</v>
      </c>
      <c r="K28" s="9">
        <f t="shared" si="4"/>
        <v>2.4768</v>
      </c>
    </row>
    <row r="29" spans="1:11">
      <c r="A29" s="8" t="s">
        <v>45</v>
      </c>
      <c r="B29" s="7">
        <v>4</v>
      </c>
      <c r="C29" s="7">
        <v>8</v>
      </c>
      <c r="D29" s="7">
        <v>7</v>
      </c>
      <c r="E29" s="7">
        <v>1</v>
      </c>
      <c r="F29" s="7">
        <v>0</v>
      </c>
      <c r="G29" s="9">
        <f t="shared" si="0"/>
        <v>4</v>
      </c>
      <c r="H29" s="9">
        <f t="shared" si="1"/>
        <v>4</v>
      </c>
      <c r="I29" s="9">
        <f t="shared" si="2"/>
        <v>3.2</v>
      </c>
      <c r="J29" s="9">
        <f t="shared" si="3"/>
        <v>2.44</v>
      </c>
      <c r="K29" s="9">
        <f t="shared" si="4"/>
        <v>2.728</v>
      </c>
    </row>
    <row r="30" spans="1:11">
      <c r="A30" s="8" t="s">
        <v>46</v>
      </c>
      <c r="B30" s="7">
        <v>4</v>
      </c>
      <c r="C30" s="7">
        <v>9</v>
      </c>
      <c r="D30" s="7">
        <v>7</v>
      </c>
      <c r="E30" s="7">
        <v>0</v>
      </c>
      <c r="F30" s="7">
        <v>0</v>
      </c>
      <c r="G30" s="9">
        <f t="shared" si="0"/>
        <v>4</v>
      </c>
      <c r="H30" s="9">
        <f t="shared" si="1"/>
        <v>4</v>
      </c>
      <c r="I30" s="9">
        <f t="shared" si="2"/>
        <v>3</v>
      </c>
      <c r="J30" s="9">
        <f t="shared" si="3"/>
        <v>2.2</v>
      </c>
      <c r="K30" s="9">
        <f t="shared" si="4"/>
        <v>2.64</v>
      </c>
    </row>
    <row r="31" spans="1:11">
      <c r="A31" s="8" t="s">
        <v>47</v>
      </c>
      <c r="B31" s="7">
        <v>4</v>
      </c>
      <c r="C31" s="7">
        <v>7</v>
      </c>
      <c r="D31" s="7">
        <v>8</v>
      </c>
      <c r="E31" s="7">
        <v>1</v>
      </c>
      <c r="F31" s="7">
        <v>0</v>
      </c>
      <c r="G31" s="9">
        <f t="shared" si="0"/>
        <v>4</v>
      </c>
      <c r="H31" s="9">
        <f t="shared" si="1"/>
        <v>4</v>
      </c>
      <c r="I31" s="9">
        <f t="shared" si="2"/>
        <v>3.4</v>
      </c>
      <c r="J31" s="9">
        <f t="shared" si="3"/>
        <v>2.48</v>
      </c>
      <c r="K31" s="9">
        <f t="shared" si="4"/>
        <v>2.776</v>
      </c>
    </row>
    <row r="32" spans="1:11">
      <c r="A32" s="8" t="s">
        <v>48</v>
      </c>
      <c r="B32" s="7">
        <v>4</v>
      </c>
      <c r="C32" s="7">
        <v>6</v>
      </c>
      <c r="D32" s="7">
        <v>9</v>
      </c>
      <c r="E32" s="7">
        <v>1</v>
      </c>
      <c r="F32" s="7">
        <v>0</v>
      </c>
      <c r="G32" s="9">
        <f t="shared" si="0"/>
        <v>4</v>
      </c>
      <c r="H32" s="9">
        <f t="shared" si="1"/>
        <v>4</v>
      </c>
      <c r="I32" s="9">
        <f t="shared" si="2"/>
        <v>3.6</v>
      </c>
      <c r="J32" s="9">
        <f t="shared" si="3"/>
        <v>2.52</v>
      </c>
      <c r="K32" s="9">
        <f t="shared" si="4"/>
        <v>2.824</v>
      </c>
    </row>
    <row r="33" spans="1:11">
      <c r="A33" s="8" t="s">
        <v>49</v>
      </c>
      <c r="B33" s="7">
        <v>6</v>
      </c>
      <c r="C33" s="7">
        <v>9</v>
      </c>
      <c r="D33" s="7">
        <v>5</v>
      </c>
      <c r="E33" s="7">
        <v>0</v>
      </c>
      <c r="F33" s="7">
        <v>0</v>
      </c>
      <c r="G33" s="9">
        <f t="shared" si="0"/>
        <v>4</v>
      </c>
      <c r="H33" s="9">
        <f t="shared" si="1"/>
        <v>3.6</v>
      </c>
      <c r="I33" s="9">
        <f t="shared" si="2"/>
        <v>2.52</v>
      </c>
      <c r="J33" s="9">
        <f t="shared" si="3"/>
        <v>2.024</v>
      </c>
      <c r="K33" s="9">
        <f t="shared" si="4"/>
        <v>2.4288</v>
      </c>
    </row>
  </sheetData>
  <mergeCells count="2">
    <mergeCell ref="B1:F1"/>
    <mergeCell ref="G1:K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9"/>
  <sheetViews>
    <sheetView topLeftCell="A136" workbookViewId="0">
      <selection activeCell="A1" sqref="A1:C129"/>
    </sheetView>
  </sheetViews>
  <sheetFormatPr defaultColWidth="9.14285714285714" defaultRowHeight="12.75"/>
  <cols>
    <col min="1" max="1" width="24.8571428571429" customWidth="1"/>
    <col min="3" max="3" width="21.8571428571429" customWidth="1"/>
  </cols>
  <sheetData>
    <row r="1" spans="6:9">
      <c r="F1" s="15" t="s">
        <v>214</v>
      </c>
      <c r="G1" s="15"/>
      <c r="H1" s="15"/>
      <c r="I1" s="15"/>
    </row>
    <row r="2" spans="1:3">
      <c r="A2" s="3" t="s">
        <v>215</v>
      </c>
      <c r="B2" s="3"/>
      <c r="C2" s="3"/>
    </row>
    <row r="3" spans="1:3">
      <c r="A3" s="4" t="s">
        <v>0</v>
      </c>
      <c r="B3" s="4" t="s">
        <v>216</v>
      </c>
      <c r="C3" s="7" t="s">
        <v>217</v>
      </c>
    </row>
    <row r="4" spans="1:3">
      <c r="A4" s="34" t="s">
        <v>218</v>
      </c>
      <c r="B4" s="4">
        <v>12</v>
      </c>
      <c r="C4" s="35">
        <v>0.6</v>
      </c>
    </row>
    <row r="5" spans="1:3">
      <c r="A5" s="34" t="s">
        <v>219</v>
      </c>
      <c r="B5" s="4">
        <v>4</v>
      </c>
      <c r="C5" s="35">
        <v>0.2</v>
      </c>
    </row>
    <row r="6" spans="1:3">
      <c r="A6" s="34" t="s">
        <v>220</v>
      </c>
      <c r="B6" s="4">
        <v>3</v>
      </c>
      <c r="C6" s="35">
        <v>0.15</v>
      </c>
    </row>
    <row r="7" spans="1:3">
      <c r="A7" s="34" t="s">
        <v>221</v>
      </c>
      <c r="B7" s="4">
        <v>1</v>
      </c>
      <c r="C7" s="35">
        <v>0.05</v>
      </c>
    </row>
    <row r="9" spans="1:3">
      <c r="A9" s="6" t="s">
        <v>222</v>
      </c>
      <c r="B9" s="7"/>
      <c r="C9" s="7"/>
    </row>
    <row r="10" spans="1:3">
      <c r="A10" s="7" t="s">
        <v>2</v>
      </c>
      <c r="B10" s="7" t="s">
        <v>216</v>
      </c>
      <c r="C10" s="7" t="s">
        <v>223</v>
      </c>
    </row>
    <row r="11" spans="1:3">
      <c r="A11" s="7" t="s">
        <v>224</v>
      </c>
      <c r="B11" s="7">
        <v>12</v>
      </c>
      <c r="C11" s="35">
        <v>0.6</v>
      </c>
    </row>
    <row r="12" spans="1:3">
      <c r="A12" s="7" t="s">
        <v>53</v>
      </c>
      <c r="B12" s="7">
        <v>8</v>
      </c>
      <c r="C12" s="35">
        <v>0.4</v>
      </c>
    </row>
    <row r="14" spans="1:3">
      <c r="A14" s="6" t="s">
        <v>225</v>
      </c>
      <c r="B14" s="7"/>
      <c r="C14" s="7"/>
    </row>
    <row r="15" spans="1:3">
      <c r="A15" s="7" t="s">
        <v>3</v>
      </c>
      <c r="B15" s="7" t="s">
        <v>216</v>
      </c>
      <c r="C15" s="7" t="s">
        <v>217</v>
      </c>
    </row>
    <row r="16" spans="1:3">
      <c r="A16" s="7" t="s">
        <v>168</v>
      </c>
      <c r="B16" s="7">
        <v>3</v>
      </c>
      <c r="C16" s="35">
        <v>0.15</v>
      </c>
    </row>
    <row r="17" spans="1:3">
      <c r="A17" s="7" t="s">
        <v>74</v>
      </c>
      <c r="B17" s="7">
        <v>12</v>
      </c>
      <c r="C17" s="35">
        <v>0.6</v>
      </c>
    </row>
    <row r="18" spans="1:3">
      <c r="A18" s="7" t="s">
        <v>226</v>
      </c>
      <c r="B18" s="7">
        <v>1</v>
      </c>
      <c r="C18" s="35">
        <v>0.05</v>
      </c>
    </row>
    <row r="19" spans="1:3">
      <c r="A19" s="7" t="s">
        <v>64</v>
      </c>
      <c r="B19" s="7">
        <v>1</v>
      </c>
      <c r="C19" s="35">
        <v>0.05</v>
      </c>
    </row>
    <row r="20" spans="1:3">
      <c r="A20" s="7" t="s">
        <v>227</v>
      </c>
      <c r="B20" s="7">
        <v>1</v>
      </c>
      <c r="C20" s="35">
        <v>0.05</v>
      </c>
    </row>
    <row r="21" spans="1:3">
      <c r="A21" s="7" t="s">
        <v>228</v>
      </c>
      <c r="B21" s="7">
        <v>1</v>
      </c>
      <c r="C21" s="35">
        <v>0.05</v>
      </c>
    </row>
    <row r="22" spans="1:3">
      <c r="A22" s="7" t="s">
        <v>147</v>
      </c>
      <c r="B22" s="7">
        <v>1</v>
      </c>
      <c r="C22" s="35">
        <v>0.05</v>
      </c>
    </row>
    <row r="24" spans="1:3">
      <c r="A24" s="6" t="s">
        <v>229</v>
      </c>
      <c r="B24" s="7"/>
      <c r="C24" s="7"/>
    </row>
    <row r="25" spans="1:3">
      <c r="A25" s="7" t="s">
        <v>230</v>
      </c>
      <c r="B25" s="7" t="s">
        <v>216</v>
      </c>
      <c r="C25" s="7" t="s">
        <v>217</v>
      </c>
    </row>
    <row r="26" spans="1:3">
      <c r="A26" s="7" t="s">
        <v>56</v>
      </c>
      <c r="B26" s="7">
        <v>4</v>
      </c>
      <c r="C26" s="7"/>
    </row>
    <row r="27" spans="1:3">
      <c r="A27" s="7" t="s">
        <v>83</v>
      </c>
      <c r="B27" s="7">
        <v>2</v>
      </c>
      <c r="C27" s="7"/>
    </row>
    <row r="28" spans="1:3">
      <c r="A28" s="7" t="s">
        <v>106</v>
      </c>
      <c r="B28" s="7">
        <v>6</v>
      </c>
      <c r="C28" s="7"/>
    </row>
    <row r="29" spans="1:3">
      <c r="A29" s="7" t="s">
        <v>129</v>
      </c>
      <c r="B29" s="7">
        <v>3</v>
      </c>
      <c r="C29" s="7"/>
    </row>
    <row r="30" spans="1:3">
      <c r="A30" s="7" t="s">
        <v>231</v>
      </c>
      <c r="B30" s="7">
        <v>4</v>
      </c>
      <c r="C30" s="7"/>
    </row>
    <row r="31" spans="1:3">
      <c r="A31" s="7" t="s">
        <v>232</v>
      </c>
      <c r="B31" s="7">
        <v>5</v>
      </c>
      <c r="C31" s="7"/>
    </row>
    <row r="32" spans="1:3">
      <c r="A32" s="7" t="s">
        <v>233</v>
      </c>
      <c r="B32" s="7">
        <v>1</v>
      </c>
      <c r="C32" s="7"/>
    </row>
    <row r="33" spans="1:3">
      <c r="A33" s="7" t="s">
        <v>234</v>
      </c>
      <c r="B33" s="7"/>
      <c r="C33" s="7"/>
    </row>
    <row r="34" spans="1:3">
      <c r="A34" s="7" t="s">
        <v>235</v>
      </c>
      <c r="B34" s="7"/>
      <c r="C34" s="7"/>
    </row>
    <row r="36" spans="1:3">
      <c r="A36" s="6" t="s">
        <v>236</v>
      </c>
      <c r="B36" s="7"/>
      <c r="C36" s="7"/>
    </row>
    <row r="37" spans="1:3">
      <c r="A37" s="7" t="s">
        <v>230</v>
      </c>
      <c r="B37" s="7" t="s">
        <v>216</v>
      </c>
      <c r="C37" s="7" t="s">
        <v>217</v>
      </c>
    </row>
    <row r="38" spans="1:3">
      <c r="A38" s="7" t="s">
        <v>56</v>
      </c>
      <c r="B38" s="7">
        <v>4</v>
      </c>
      <c r="C38" s="7"/>
    </row>
    <row r="39" spans="1:3">
      <c r="A39" s="7" t="s">
        <v>83</v>
      </c>
      <c r="B39" s="7">
        <v>1</v>
      </c>
      <c r="C39" s="7"/>
    </row>
    <row r="40" spans="1:3">
      <c r="A40" s="7" t="s">
        <v>106</v>
      </c>
      <c r="B40" s="7">
        <v>4</v>
      </c>
      <c r="C40" s="7"/>
    </row>
    <row r="41" spans="1:3">
      <c r="A41" s="7" t="s">
        <v>129</v>
      </c>
      <c r="B41" s="7">
        <v>1</v>
      </c>
      <c r="C41" s="7"/>
    </row>
    <row r="42" spans="1:3">
      <c r="A42" s="7" t="s">
        <v>231</v>
      </c>
      <c r="B42" s="7">
        <v>1</v>
      </c>
      <c r="C42" s="7"/>
    </row>
    <row r="43" spans="1:3">
      <c r="A43" s="7" t="s">
        <v>232</v>
      </c>
      <c r="B43" s="7">
        <v>6</v>
      </c>
      <c r="C43" s="7"/>
    </row>
    <row r="44" spans="1:3">
      <c r="A44" s="7" t="s">
        <v>233</v>
      </c>
      <c r="B44" s="7">
        <v>2</v>
      </c>
      <c r="C44" s="7"/>
    </row>
    <row r="45" spans="1:3">
      <c r="A45" s="7" t="s">
        <v>234</v>
      </c>
      <c r="B45" s="7"/>
      <c r="C45" s="7"/>
    </row>
    <row r="46" spans="1:3">
      <c r="A46" s="7" t="s">
        <v>235</v>
      </c>
      <c r="B46" s="7"/>
      <c r="C46" s="7"/>
    </row>
    <row r="48" spans="1:3">
      <c r="A48" s="6" t="s">
        <v>237</v>
      </c>
      <c r="B48" s="7"/>
      <c r="C48" s="7"/>
    </row>
    <row r="49" spans="1:3">
      <c r="A49" s="7" t="s">
        <v>238</v>
      </c>
      <c r="B49" s="7" t="s">
        <v>239</v>
      </c>
      <c r="C49" s="7" t="s">
        <v>240</v>
      </c>
    </row>
    <row r="50" spans="1:3">
      <c r="A50" s="7" t="s">
        <v>241</v>
      </c>
      <c r="B50" s="7">
        <v>1</v>
      </c>
      <c r="C50" s="7">
        <f>AVERAGE(B50/20*100)</f>
        <v>5</v>
      </c>
    </row>
    <row r="51" spans="1:3">
      <c r="A51" s="7" t="s">
        <v>67</v>
      </c>
      <c r="B51" s="7">
        <v>3</v>
      </c>
      <c r="C51" s="7">
        <f t="shared" ref="C51:C62" si="0">AVERAGE(B51/20*100)</f>
        <v>15</v>
      </c>
    </row>
    <row r="52" spans="1:3">
      <c r="A52" s="7" t="s">
        <v>242</v>
      </c>
      <c r="B52" s="7">
        <v>1</v>
      </c>
      <c r="C52" s="7">
        <f t="shared" si="0"/>
        <v>5</v>
      </c>
    </row>
    <row r="53" spans="1:3">
      <c r="A53" s="7" t="s">
        <v>93</v>
      </c>
      <c r="B53" s="7">
        <v>2</v>
      </c>
      <c r="C53" s="7">
        <f t="shared" si="0"/>
        <v>10</v>
      </c>
    </row>
    <row r="54" spans="1:3">
      <c r="A54" s="7" t="s">
        <v>107</v>
      </c>
      <c r="B54" s="7">
        <v>1</v>
      </c>
      <c r="C54" s="7">
        <f t="shared" si="0"/>
        <v>5</v>
      </c>
    </row>
    <row r="55" spans="1:3">
      <c r="A55" s="7" t="s">
        <v>114</v>
      </c>
      <c r="B55" s="7">
        <v>2</v>
      </c>
      <c r="C55" s="7">
        <f t="shared" si="0"/>
        <v>10</v>
      </c>
    </row>
    <row r="56" spans="1:3">
      <c r="A56" s="7" t="s">
        <v>243</v>
      </c>
      <c r="B56" s="7">
        <v>3</v>
      </c>
      <c r="C56" s="7">
        <f t="shared" si="0"/>
        <v>15</v>
      </c>
    </row>
    <row r="57" spans="1:3">
      <c r="A57" s="7" t="s">
        <v>244</v>
      </c>
      <c r="B57" s="7">
        <v>2</v>
      </c>
      <c r="C57" s="7">
        <f t="shared" si="0"/>
        <v>10</v>
      </c>
    </row>
    <row r="58" spans="1:3">
      <c r="A58" s="7" t="s">
        <v>137</v>
      </c>
      <c r="B58" s="7">
        <v>1</v>
      </c>
      <c r="C58" s="7">
        <f t="shared" si="0"/>
        <v>5</v>
      </c>
    </row>
    <row r="59" spans="1:3">
      <c r="A59" s="7" t="s">
        <v>245</v>
      </c>
      <c r="B59" s="7">
        <v>1</v>
      </c>
      <c r="C59" s="7">
        <f t="shared" si="0"/>
        <v>5</v>
      </c>
    </row>
    <row r="60" spans="1:3">
      <c r="A60" s="7" t="s">
        <v>246</v>
      </c>
      <c r="B60" s="7">
        <v>1</v>
      </c>
      <c r="C60" s="7">
        <f t="shared" si="0"/>
        <v>5</v>
      </c>
    </row>
    <row r="61" spans="1:3">
      <c r="A61" s="7" t="s">
        <v>56</v>
      </c>
      <c r="B61" s="7">
        <v>1</v>
      </c>
      <c r="C61" s="7">
        <f t="shared" si="0"/>
        <v>5</v>
      </c>
    </row>
    <row r="62" spans="1:3">
      <c r="A62" s="7" t="s">
        <v>247</v>
      </c>
      <c r="B62" s="7">
        <v>1</v>
      </c>
      <c r="C62" s="7">
        <f t="shared" si="0"/>
        <v>5</v>
      </c>
    </row>
    <row r="64" spans="1:3">
      <c r="A64" s="6" t="s">
        <v>248</v>
      </c>
      <c r="B64" s="6"/>
      <c r="C64" s="6"/>
    </row>
    <row r="65" spans="1:3">
      <c r="A65" s="4" t="s">
        <v>249</v>
      </c>
      <c r="B65" s="4" t="s">
        <v>216</v>
      </c>
      <c r="C65" s="4" t="s">
        <v>240</v>
      </c>
    </row>
    <row r="66" spans="1:3">
      <c r="A66" s="7" t="s">
        <v>116</v>
      </c>
      <c r="B66" s="7">
        <v>8</v>
      </c>
      <c r="C66" s="7">
        <f>AVERAGE(B66/20*100)</f>
        <v>40</v>
      </c>
    </row>
    <row r="67" spans="1:3">
      <c r="A67" s="7" t="s">
        <v>59</v>
      </c>
      <c r="B67" s="7">
        <v>10</v>
      </c>
      <c r="C67" s="7">
        <f>AVERAGE(B67/20*100)</f>
        <v>50</v>
      </c>
    </row>
    <row r="68" spans="1:3">
      <c r="A68" s="7" t="s">
        <v>250</v>
      </c>
      <c r="B68" s="7">
        <v>1</v>
      </c>
      <c r="C68" s="7">
        <f>AVERAGE(B68/20*100)</f>
        <v>5</v>
      </c>
    </row>
    <row r="69" spans="1:3">
      <c r="A69" s="7" t="s">
        <v>247</v>
      </c>
      <c r="B69" s="7">
        <v>1</v>
      </c>
      <c r="C69" s="7">
        <f>AVERAGE(B69/20*100)</f>
        <v>5</v>
      </c>
    </row>
    <row r="71" spans="1:3">
      <c r="A71" s="6" t="s">
        <v>251</v>
      </c>
      <c r="B71" s="7"/>
      <c r="C71" s="7"/>
    </row>
    <row r="72" spans="1:3">
      <c r="A72" s="4" t="s">
        <v>0</v>
      </c>
      <c r="B72" s="4" t="s">
        <v>216</v>
      </c>
      <c r="C72" s="7" t="s">
        <v>217</v>
      </c>
    </row>
    <row r="73" spans="1:3">
      <c r="A73" s="34" t="s">
        <v>218</v>
      </c>
      <c r="B73" s="4">
        <v>12</v>
      </c>
      <c r="C73" s="35">
        <v>0.6</v>
      </c>
    </row>
    <row r="74" spans="1:3">
      <c r="A74" s="34" t="s">
        <v>219</v>
      </c>
      <c r="B74" s="4">
        <v>4</v>
      </c>
      <c r="C74" s="35">
        <v>0.2</v>
      </c>
    </row>
    <row r="75" spans="1:3">
      <c r="A75" s="34" t="s">
        <v>220</v>
      </c>
      <c r="B75" s="4">
        <v>3</v>
      </c>
      <c r="C75" s="35">
        <v>0.15</v>
      </c>
    </row>
    <row r="76" spans="1:3">
      <c r="A76" s="34" t="s">
        <v>221</v>
      </c>
      <c r="B76" s="4">
        <v>1</v>
      </c>
      <c r="C76" s="35">
        <v>0.05</v>
      </c>
    </row>
    <row r="78" spans="1:3">
      <c r="A78" s="6" t="s">
        <v>252</v>
      </c>
      <c r="B78" s="6"/>
      <c r="C78" s="6"/>
    </row>
    <row r="79" spans="1:3">
      <c r="A79" s="7" t="s">
        <v>249</v>
      </c>
      <c r="B79" s="7" t="s">
        <v>216</v>
      </c>
      <c r="C79" s="7" t="s">
        <v>240</v>
      </c>
    </row>
    <row r="80" spans="1:3">
      <c r="A80" s="7" t="s">
        <v>70</v>
      </c>
      <c r="B80" s="7">
        <v>5</v>
      </c>
      <c r="C80" s="7">
        <f>AVERAGE(B80/20*100)</f>
        <v>25</v>
      </c>
    </row>
    <row r="81" spans="1:3">
      <c r="A81" s="7" t="s">
        <v>69</v>
      </c>
      <c r="B81" s="7">
        <v>10</v>
      </c>
      <c r="C81" s="7">
        <f t="shared" ref="C81:C88" si="1">AVERAGE(B81/20*100)</f>
        <v>50</v>
      </c>
    </row>
    <row r="82" spans="1:3">
      <c r="A82" s="7" t="s">
        <v>60</v>
      </c>
      <c r="B82" s="7">
        <v>5</v>
      </c>
      <c r="C82" s="7">
        <f t="shared" si="1"/>
        <v>25</v>
      </c>
    </row>
    <row r="84" spans="1:3">
      <c r="A84" s="15" t="s">
        <v>253</v>
      </c>
      <c r="B84" s="15"/>
      <c r="C84" s="15"/>
    </row>
    <row r="85" spans="1:3">
      <c r="A85" s="7" t="s">
        <v>249</v>
      </c>
      <c r="B85" s="7" t="s">
        <v>216</v>
      </c>
      <c r="C85" s="7" t="s">
        <v>240</v>
      </c>
    </row>
    <row r="86" spans="1:3">
      <c r="A86" s="7" t="s">
        <v>70</v>
      </c>
      <c r="B86" s="7">
        <v>4</v>
      </c>
      <c r="C86" s="7">
        <f t="shared" si="1"/>
        <v>20</v>
      </c>
    </row>
    <row r="87" spans="1:3">
      <c r="A87" s="7" t="s">
        <v>69</v>
      </c>
      <c r="B87" s="7">
        <v>10</v>
      </c>
      <c r="C87" s="7">
        <f t="shared" si="1"/>
        <v>50</v>
      </c>
    </row>
    <row r="88" spans="1:3">
      <c r="A88" s="7" t="s">
        <v>60</v>
      </c>
      <c r="B88" s="7">
        <v>6</v>
      </c>
      <c r="C88" s="7">
        <f t="shared" si="1"/>
        <v>30</v>
      </c>
    </row>
    <row r="90" spans="1:3">
      <c r="A90" s="15" t="s">
        <v>254</v>
      </c>
      <c r="B90" s="15"/>
      <c r="C90" s="15"/>
    </row>
    <row r="91" spans="1:3">
      <c r="A91" s="7" t="s">
        <v>249</v>
      </c>
      <c r="B91" s="7" t="s">
        <v>216</v>
      </c>
      <c r="C91" s="7" t="s">
        <v>240</v>
      </c>
    </row>
    <row r="92" spans="1:3">
      <c r="A92" s="7" t="s">
        <v>70</v>
      </c>
      <c r="B92" s="7">
        <v>4</v>
      </c>
      <c r="C92" s="7">
        <f t="shared" ref="C92:C94" si="2">AVERAGE(B92/20*100)</f>
        <v>20</v>
      </c>
    </row>
    <row r="93" spans="1:3">
      <c r="A93" s="7" t="s">
        <v>69</v>
      </c>
      <c r="B93" s="7">
        <v>11</v>
      </c>
      <c r="C93" s="7">
        <f t="shared" si="2"/>
        <v>55</v>
      </c>
    </row>
    <row r="94" spans="1:3">
      <c r="A94" s="7" t="s">
        <v>60</v>
      </c>
      <c r="B94" s="7">
        <v>5</v>
      </c>
      <c r="C94" s="7">
        <f t="shared" si="2"/>
        <v>25</v>
      </c>
    </row>
    <row r="96" spans="1:3">
      <c r="A96" s="15" t="s">
        <v>255</v>
      </c>
      <c r="B96" s="15"/>
      <c r="C96" s="15"/>
    </row>
    <row r="97" spans="1:3">
      <c r="A97" s="7" t="s">
        <v>249</v>
      </c>
      <c r="B97" s="7" t="s">
        <v>216</v>
      </c>
      <c r="C97" s="7" t="s">
        <v>240</v>
      </c>
    </row>
    <row r="98" spans="1:3">
      <c r="A98" s="7" t="s">
        <v>70</v>
      </c>
      <c r="B98" s="7">
        <v>5</v>
      </c>
      <c r="C98" s="7">
        <f t="shared" ref="C98:C100" si="3">AVERAGE(B98/20*100)</f>
        <v>25</v>
      </c>
    </row>
    <row r="99" spans="1:3">
      <c r="A99" s="7" t="s">
        <v>69</v>
      </c>
      <c r="B99" s="7">
        <v>10</v>
      </c>
      <c r="C99" s="7">
        <f t="shared" si="3"/>
        <v>50</v>
      </c>
    </row>
    <row r="100" spans="1:3">
      <c r="A100" s="7" t="s">
        <v>60</v>
      </c>
      <c r="B100" s="7">
        <v>5</v>
      </c>
      <c r="C100" s="7">
        <f t="shared" si="3"/>
        <v>25</v>
      </c>
    </row>
    <row r="102" spans="1:1">
      <c r="A102" s="15" t="s">
        <v>256</v>
      </c>
    </row>
    <row r="103" spans="1:3">
      <c r="A103" s="7" t="s">
        <v>249</v>
      </c>
      <c r="B103" s="7" t="s">
        <v>216</v>
      </c>
      <c r="C103" s="7" t="s">
        <v>240</v>
      </c>
    </row>
    <row r="104" spans="1:3">
      <c r="A104" s="7" t="s">
        <v>70</v>
      </c>
      <c r="B104" s="7">
        <v>5</v>
      </c>
      <c r="C104" s="7">
        <f t="shared" ref="C104:C107" si="4">AVERAGE(B104/20*100)</f>
        <v>25</v>
      </c>
    </row>
    <row r="105" spans="1:3">
      <c r="A105" s="7" t="s">
        <v>69</v>
      </c>
      <c r="B105" s="7">
        <v>9</v>
      </c>
      <c r="C105" s="7">
        <f t="shared" si="4"/>
        <v>45</v>
      </c>
    </row>
    <row r="106" spans="1:3">
      <c r="A106" s="7" t="s">
        <v>60</v>
      </c>
      <c r="B106" s="7">
        <v>5</v>
      </c>
      <c r="C106" s="7">
        <f t="shared" si="4"/>
        <v>25</v>
      </c>
    </row>
    <row r="107" spans="1:3">
      <c r="A107" s="7" t="s">
        <v>102</v>
      </c>
      <c r="B107" s="7">
        <v>1</v>
      </c>
      <c r="C107" s="7">
        <f t="shared" si="4"/>
        <v>5</v>
      </c>
    </row>
    <row r="109" spans="1:3">
      <c r="A109" s="6" t="s">
        <v>257</v>
      </c>
      <c r="B109" s="7"/>
      <c r="C109" s="7"/>
    </row>
    <row r="110" spans="1:3">
      <c r="A110" s="7" t="s">
        <v>258</v>
      </c>
      <c r="B110" s="7" t="s">
        <v>216</v>
      </c>
      <c r="C110" s="7" t="s">
        <v>240</v>
      </c>
    </row>
    <row r="111" spans="1:3">
      <c r="A111" s="7" t="s">
        <v>259</v>
      </c>
      <c r="B111" s="7">
        <v>6</v>
      </c>
      <c r="C111" s="7">
        <f>AVERAGE(B111/20*100)</f>
        <v>30</v>
      </c>
    </row>
    <row r="112" spans="1:3">
      <c r="A112" s="7" t="s">
        <v>260</v>
      </c>
      <c r="B112" s="7">
        <v>4</v>
      </c>
      <c r="C112" s="7">
        <f t="shared" ref="C112:C119" si="5">AVERAGE(B112/20*100)</f>
        <v>20</v>
      </c>
    </row>
    <row r="113" spans="1:3">
      <c r="A113" s="7" t="s">
        <v>261</v>
      </c>
      <c r="B113" s="7">
        <v>1</v>
      </c>
      <c r="C113" s="7">
        <f t="shared" si="5"/>
        <v>5</v>
      </c>
    </row>
    <row r="114" spans="1:3">
      <c r="A114" s="7" t="s">
        <v>262</v>
      </c>
      <c r="B114" s="7">
        <v>1</v>
      </c>
      <c r="C114" s="7">
        <f t="shared" si="5"/>
        <v>5</v>
      </c>
    </row>
    <row r="115" spans="1:3">
      <c r="A115" s="7" t="s">
        <v>263</v>
      </c>
      <c r="B115" s="7">
        <v>2</v>
      </c>
      <c r="C115" s="7">
        <f t="shared" si="5"/>
        <v>10</v>
      </c>
    </row>
    <row r="116" spans="1:3">
      <c r="A116" s="7" t="s">
        <v>220</v>
      </c>
      <c r="B116" s="7">
        <v>1</v>
      </c>
      <c r="C116" s="7">
        <f t="shared" si="5"/>
        <v>5</v>
      </c>
    </row>
    <row r="117" spans="1:3">
      <c r="A117" s="7" t="s">
        <v>264</v>
      </c>
      <c r="B117" s="7">
        <v>2</v>
      </c>
      <c r="C117" s="7">
        <f t="shared" si="5"/>
        <v>10</v>
      </c>
    </row>
    <row r="118" spans="1:3">
      <c r="A118" s="7" t="s">
        <v>265</v>
      </c>
      <c r="B118" s="7">
        <v>1</v>
      </c>
      <c r="C118" s="7">
        <f t="shared" si="5"/>
        <v>5</v>
      </c>
    </row>
    <row r="119" spans="1:3">
      <c r="A119" s="7" t="s">
        <v>72</v>
      </c>
      <c r="B119" s="7">
        <v>1</v>
      </c>
      <c r="C119" s="7">
        <f t="shared" si="5"/>
        <v>5</v>
      </c>
    </row>
    <row r="121" spans="1:1">
      <c r="A121" s="15" t="s">
        <v>266</v>
      </c>
    </row>
    <row r="122" spans="1:3">
      <c r="A122" t="s">
        <v>267</v>
      </c>
      <c r="B122" t="s">
        <v>216</v>
      </c>
      <c r="C122" t="s">
        <v>240</v>
      </c>
    </row>
    <row r="123" spans="1:3">
      <c r="A123" t="s">
        <v>72</v>
      </c>
      <c r="B123">
        <v>10</v>
      </c>
      <c r="C123">
        <f>AVERAGE(B123/20*100)</f>
        <v>50</v>
      </c>
    </row>
    <row r="124" spans="1:3">
      <c r="A124" t="s">
        <v>268</v>
      </c>
      <c r="B124">
        <v>3</v>
      </c>
      <c r="C124">
        <f t="shared" ref="C124:C129" si="6">AVERAGE(B124/20*100)</f>
        <v>15</v>
      </c>
    </row>
    <row r="125" spans="1:3">
      <c r="A125" t="s">
        <v>269</v>
      </c>
      <c r="B125">
        <v>2</v>
      </c>
      <c r="C125">
        <f t="shared" si="6"/>
        <v>10</v>
      </c>
    </row>
    <row r="126" spans="1:3">
      <c r="A126" t="s">
        <v>270</v>
      </c>
      <c r="B126">
        <v>1</v>
      </c>
      <c r="C126">
        <f t="shared" si="6"/>
        <v>5</v>
      </c>
    </row>
    <row r="127" spans="1:3">
      <c r="A127" t="s">
        <v>271</v>
      </c>
      <c r="B127">
        <v>1</v>
      </c>
      <c r="C127">
        <f t="shared" si="6"/>
        <v>5</v>
      </c>
    </row>
    <row r="128" spans="1:3">
      <c r="A128" t="s">
        <v>272</v>
      </c>
      <c r="B128">
        <v>2</v>
      </c>
      <c r="C128">
        <f t="shared" si="6"/>
        <v>10</v>
      </c>
    </row>
    <row r="129" spans="1:3">
      <c r="A129" t="s">
        <v>273</v>
      </c>
      <c r="B129">
        <v>1</v>
      </c>
      <c r="C129">
        <f t="shared" si="6"/>
        <v>5</v>
      </c>
    </row>
  </sheetData>
  <mergeCells count="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7"/>
  <sheetViews>
    <sheetView topLeftCell="A34" workbookViewId="0">
      <selection activeCell="I39" sqref="I39"/>
    </sheetView>
  </sheetViews>
  <sheetFormatPr defaultColWidth="9.14285714285714" defaultRowHeight="12.75"/>
  <cols>
    <col min="1" max="1" width="33.7142857142857" customWidth="1"/>
    <col min="2" max="2" width="15.8952380952381" customWidth="1"/>
    <col min="3" max="3" width="16.0666666666667" customWidth="1"/>
    <col min="34" max="34" width="15.1428571428571" customWidth="1"/>
  </cols>
  <sheetData>
    <row r="1" ht="14.25" spans="1:33">
      <c r="A1" s="36" t="s">
        <v>274</v>
      </c>
      <c r="B1" s="37" t="s">
        <v>19</v>
      </c>
      <c r="C1" s="37" t="s">
        <v>20</v>
      </c>
      <c r="D1" s="37" t="s">
        <v>21</v>
      </c>
      <c r="E1" s="37" t="s">
        <v>22</v>
      </c>
      <c r="F1" s="37" t="s">
        <v>23</v>
      </c>
      <c r="G1" s="37" t="s">
        <v>24</v>
      </c>
      <c r="H1" s="37" t="s">
        <v>25</v>
      </c>
      <c r="I1" s="37" t="s">
        <v>26</v>
      </c>
      <c r="J1" s="37" t="s">
        <v>27</v>
      </c>
      <c r="K1" s="37" t="s">
        <v>28</v>
      </c>
      <c r="L1" s="37" t="s">
        <v>29</v>
      </c>
      <c r="M1" s="37" t="s">
        <v>30</v>
      </c>
      <c r="N1" s="37" t="s">
        <v>31</v>
      </c>
      <c r="O1" s="37" t="s">
        <v>32</v>
      </c>
      <c r="P1" s="37" t="s">
        <v>33</v>
      </c>
      <c r="Q1" s="37" t="s">
        <v>34</v>
      </c>
      <c r="R1" s="37" t="s">
        <v>35</v>
      </c>
      <c r="S1" s="37" t="s">
        <v>36</v>
      </c>
      <c r="T1" s="37" t="s">
        <v>37</v>
      </c>
      <c r="U1" s="37" t="s">
        <v>38</v>
      </c>
      <c r="V1" s="37" t="s">
        <v>39</v>
      </c>
      <c r="W1" s="37" t="s">
        <v>40</v>
      </c>
      <c r="X1" s="37" t="s">
        <v>41</v>
      </c>
      <c r="Y1" s="37" t="s">
        <v>42</v>
      </c>
      <c r="Z1" s="37" t="s">
        <v>43</v>
      </c>
      <c r="AA1" s="37" t="s">
        <v>44</v>
      </c>
      <c r="AB1" s="37" t="s">
        <v>45</v>
      </c>
      <c r="AC1" s="37" t="s">
        <v>46</v>
      </c>
      <c r="AD1" s="37" t="s">
        <v>47</v>
      </c>
      <c r="AE1" s="37" t="s">
        <v>48</v>
      </c>
      <c r="AF1" s="37" t="s">
        <v>49</v>
      </c>
      <c r="AG1" s="36" t="s">
        <v>275</v>
      </c>
    </row>
    <row r="2" ht="14.25" spans="1:34">
      <c r="A2" s="38" t="s">
        <v>52</v>
      </c>
      <c r="B2" s="38">
        <v>3</v>
      </c>
      <c r="C2" s="38">
        <v>3</v>
      </c>
      <c r="D2" s="38">
        <v>3</v>
      </c>
      <c r="E2" s="38">
        <v>5</v>
      </c>
      <c r="F2" s="38">
        <v>3</v>
      </c>
      <c r="G2" s="38">
        <v>3</v>
      </c>
      <c r="H2" s="38">
        <v>3</v>
      </c>
      <c r="I2" s="38">
        <v>2</v>
      </c>
      <c r="J2" s="38">
        <v>3</v>
      </c>
      <c r="K2" s="38">
        <v>3</v>
      </c>
      <c r="L2" s="38">
        <v>3</v>
      </c>
      <c r="M2" s="38">
        <v>3</v>
      </c>
      <c r="N2" s="38">
        <v>3</v>
      </c>
      <c r="O2" s="38">
        <v>3</v>
      </c>
      <c r="P2" s="38">
        <v>3</v>
      </c>
      <c r="Q2" s="38">
        <v>3</v>
      </c>
      <c r="R2" s="38">
        <v>3</v>
      </c>
      <c r="S2" s="38">
        <v>3</v>
      </c>
      <c r="T2" s="38">
        <v>3</v>
      </c>
      <c r="U2" s="38">
        <v>3</v>
      </c>
      <c r="V2" s="38">
        <v>3</v>
      </c>
      <c r="W2" s="38">
        <v>3</v>
      </c>
      <c r="X2" s="38">
        <v>3</v>
      </c>
      <c r="Y2" s="38">
        <v>3</v>
      </c>
      <c r="Z2" s="38">
        <v>3</v>
      </c>
      <c r="AA2" s="38">
        <v>3</v>
      </c>
      <c r="AB2" s="38">
        <v>3</v>
      </c>
      <c r="AC2" s="38">
        <v>4</v>
      </c>
      <c r="AD2" s="38">
        <v>3</v>
      </c>
      <c r="AE2" s="38">
        <v>3</v>
      </c>
      <c r="AF2" s="38">
        <v>3</v>
      </c>
      <c r="AG2" s="36">
        <f t="shared" ref="AG2:AG21" si="0">SUM(B2:AF2)</f>
        <v>95</v>
      </c>
      <c r="AH2" t="s">
        <v>276</v>
      </c>
    </row>
    <row r="3" ht="14.25" spans="1:34">
      <c r="A3" s="38" t="s">
        <v>63</v>
      </c>
      <c r="B3" s="38">
        <v>4</v>
      </c>
      <c r="C3" s="38">
        <v>3</v>
      </c>
      <c r="D3" s="38">
        <v>4</v>
      </c>
      <c r="E3" s="38">
        <v>4</v>
      </c>
      <c r="F3" s="38">
        <v>4</v>
      </c>
      <c r="G3" s="38">
        <v>4</v>
      </c>
      <c r="H3" s="38">
        <v>4</v>
      </c>
      <c r="I3" s="38">
        <v>4</v>
      </c>
      <c r="J3" s="38">
        <v>4</v>
      </c>
      <c r="K3" s="38">
        <v>4</v>
      </c>
      <c r="L3" s="38">
        <v>4</v>
      </c>
      <c r="M3" s="38">
        <v>4</v>
      </c>
      <c r="N3" s="38">
        <v>4</v>
      </c>
      <c r="O3" s="38">
        <v>4</v>
      </c>
      <c r="P3" s="38">
        <v>4</v>
      </c>
      <c r="Q3" s="38">
        <v>4</v>
      </c>
      <c r="R3" s="38">
        <v>4</v>
      </c>
      <c r="S3" s="38">
        <v>4</v>
      </c>
      <c r="T3" s="38">
        <v>4</v>
      </c>
      <c r="U3" s="38">
        <v>4</v>
      </c>
      <c r="V3" s="38">
        <v>4</v>
      </c>
      <c r="W3" s="38">
        <v>4</v>
      </c>
      <c r="X3" s="38">
        <v>4</v>
      </c>
      <c r="Y3" s="38">
        <v>4</v>
      </c>
      <c r="Z3" s="38">
        <v>4</v>
      </c>
      <c r="AA3" s="38">
        <v>3</v>
      </c>
      <c r="AB3" s="38">
        <v>4</v>
      </c>
      <c r="AC3" s="38">
        <v>4</v>
      </c>
      <c r="AD3" s="38">
        <v>4</v>
      </c>
      <c r="AE3" s="38">
        <v>4</v>
      </c>
      <c r="AF3" s="38">
        <v>4</v>
      </c>
      <c r="AG3" s="36">
        <f t="shared" si="0"/>
        <v>122</v>
      </c>
      <c r="AH3" t="s">
        <v>277</v>
      </c>
    </row>
    <row r="4" ht="14.25" spans="1:34">
      <c r="A4" s="38" t="s">
        <v>73</v>
      </c>
      <c r="B4" s="38">
        <v>4</v>
      </c>
      <c r="C4" s="38">
        <v>3</v>
      </c>
      <c r="D4" s="38">
        <v>4</v>
      </c>
      <c r="E4" s="38">
        <v>4</v>
      </c>
      <c r="F4" s="38">
        <v>5</v>
      </c>
      <c r="G4" s="38">
        <v>5</v>
      </c>
      <c r="H4" s="38">
        <v>5</v>
      </c>
      <c r="I4" s="38">
        <v>5</v>
      </c>
      <c r="J4" s="38">
        <v>5</v>
      </c>
      <c r="K4" s="38">
        <v>5</v>
      </c>
      <c r="L4" s="38">
        <v>4</v>
      </c>
      <c r="M4" s="38">
        <v>5</v>
      </c>
      <c r="N4" s="38">
        <v>4</v>
      </c>
      <c r="O4" s="38">
        <v>5</v>
      </c>
      <c r="P4" s="38">
        <v>4</v>
      </c>
      <c r="Q4" s="38">
        <v>4</v>
      </c>
      <c r="R4" s="38">
        <v>4</v>
      </c>
      <c r="S4" s="38">
        <v>4</v>
      </c>
      <c r="T4" s="38">
        <v>4</v>
      </c>
      <c r="U4" s="38">
        <v>4</v>
      </c>
      <c r="V4" s="38">
        <v>4</v>
      </c>
      <c r="W4" s="38">
        <v>4</v>
      </c>
      <c r="X4" s="38">
        <v>4</v>
      </c>
      <c r="Y4" s="38">
        <v>4</v>
      </c>
      <c r="Z4" s="38">
        <v>4</v>
      </c>
      <c r="AA4" s="38">
        <v>4</v>
      </c>
      <c r="AB4" s="38">
        <v>4</v>
      </c>
      <c r="AC4" s="38">
        <v>4</v>
      </c>
      <c r="AD4" s="38">
        <v>4</v>
      </c>
      <c r="AE4" s="38">
        <v>4</v>
      </c>
      <c r="AF4" s="38">
        <v>4</v>
      </c>
      <c r="AG4" s="36">
        <f t="shared" si="0"/>
        <v>131</v>
      </c>
      <c r="AH4" t="s">
        <v>278</v>
      </c>
    </row>
    <row r="5" ht="14.25" spans="1:34">
      <c r="A5" s="38" t="s">
        <v>79</v>
      </c>
      <c r="B5" s="38">
        <v>3</v>
      </c>
      <c r="C5" s="38">
        <v>2</v>
      </c>
      <c r="D5" s="38">
        <v>3</v>
      </c>
      <c r="E5" s="38">
        <v>3</v>
      </c>
      <c r="F5" s="38">
        <v>5</v>
      </c>
      <c r="G5" s="38">
        <v>5</v>
      </c>
      <c r="H5" s="38">
        <v>5</v>
      </c>
      <c r="I5" s="38">
        <v>3</v>
      </c>
      <c r="J5" s="38">
        <v>4</v>
      </c>
      <c r="K5" s="38">
        <v>3</v>
      </c>
      <c r="L5" s="38">
        <v>3</v>
      </c>
      <c r="M5" s="38">
        <v>3</v>
      </c>
      <c r="N5" s="38">
        <v>2</v>
      </c>
      <c r="O5" s="38">
        <v>3</v>
      </c>
      <c r="P5" s="38">
        <v>4</v>
      </c>
      <c r="Q5" s="38">
        <v>3</v>
      </c>
      <c r="R5" s="38">
        <v>4</v>
      </c>
      <c r="S5" s="38">
        <v>5</v>
      </c>
      <c r="T5" s="38">
        <v>4</v>
      </c>
      <c r="U5" s="38">
        <v>5</v>
      </c>
      <c r="V5" s="38">
        <v>5</v>
      </c>
      <c r="W5" s="38">
        <v>5</v>
      </c>
      <c r="X5" s="38">
        <v>4</v>
      </c>
      <c r="Y5" s="38">
        <v>3</v>
      </c>
      <c r="Z5" s="38">
        <v>3</v>
      </c>
      <c r="AA5" s="38">
        <v>3</v>
      </c>
      <c r="AB5" s="38">
        <v>3</v>
      </c>
      <c r="AC5" s="38">
        <v>3</v>
      </c>
      <c r="AD5" s="38">
        <v>2</v>
      </c>
      <c r="AE5" s="38">
        <v>2</v>
      </c>
      <c r="AF5" s="38">
        <v>3</v>
      </c>
      <c r="AG5" s="36">
        <f t="shared" si="0"/>
        <v>108</v>
      </c>
      <c r="AH5" t="s">
        <v>277</v>
      </c>
    </row>
    <row r="6" ht="14.25" spans="1:34">
      <c r="A6" s="38" t="s">
        <v>88</v>
      </c>
      <c r="B6" s="38">
        <v>3</v>
      </c>
      <c r="C6" s="38">
        <v>3</v>
      </c>
      <c r="D6" s="38">
        <v>3</v>
      </c>
      <c r="E6" s="38">
        <v>2</v>
      </c>
      <c r="F6" s="38">
        <v>4</v>
      </c>
      <c r="G6" s="38">
        <v>4</v>
      </c>
      <c r="H6" s="38">
        <v>4</v>
      </c>
      <c r="I6" s="38">
        <v>5</v>
      </c>
      <c r="J6" s="38">
        <v>4</v>
      </c>
      <c r="K6" s="38">
        <v>5</v>
      </c>
      <c r="L6" s="38">
        <v>4</v>
      </c>
      <c r="M6" s="38">
        <v>4</v>
      </c>
      <c r="N6" s="38">
        <v>4</v>
      </c>
      <c r="O6" s="38">
        <v>5</v>
      </c>
      <c r="P6" s="38">
        <v>5</v>
      </c>
      <c r="Q6" s="38">
        <v>5</v>
      </c>
      <c r="R6" s="38">
        <v>5</v>
      </c>
      <c r="S6" s="38">
        <v>4</v>
      </c>
      <c r="T6" s="38">
        <v>4</v>
      </c>
      <c r="U6" s="38">
        <v>4</v>
      </c>
      <c r="V6" s="38">
        <v>5</v>
      </c>
      <c r="W6" s="38">
        <v>5</v>
      </c>
      <c r="X6" s="38">
        <v>4</v>
      </c>
      <c r="Y6" s="38">
        <v>4</v>
      </c>
      <c r="Z6" s="38">
        <v>4</v>
      </c>
      <c r="AA6" s="38">
        <v>4</v>
      </c>
      <c r="AB6" s="38">
        <v>3</v>
      </c>
      <c r="AC6" s="38">
        <v>3</v>
      </c>
      <c r="AD6" s="38">
        <v>3</v>
      </c>
      <c r="AE6" s="38">
        <v>3</v>
      </c>
      <c r="AF6" s="38">
        <v>3</v>
      </c>
      <c r="AG6" s="36">
        <f t="shared" si="0"/>
        <v>122</v>
      </c>
      <c r="AH6" t="s">
        <v>277</v>
      </c>
    </row>
    <row r="7" ht="14.25" spans="1:34">
      <c r="A7" s="38" t="s">
        <v>97</v>
      </c>
      <c r="B7" s="38">
        <v>3</v>
      </c>
      <c r="C7" s="38">
        <v>2</v>
      </c>
      <c r="D7" s="38">
        <v>2</v>
      </c>
      <c r="E7" s="38">
        <v>3</v>
      </c>
      <c r="F7" s="38">
        <v>3</v>
      </c>
      <c r="G7" s="38">
        <v>3</v>
      </c>
      <c r="H7" s="38">
        <v>4</v>
      </c>
      <c r="I7" s="38">
        <v>3</v>
      </c>
      <c r="J7" s="38">
        <v>3</v>
      </c>
      <c r="K7" s="38">
        <v>5</v>
      </c>
      <c r="L7" s="38">
        <v>4</v>
      </c>
      <c r="M7" s="38">
        <v>4</v>
      </c>
      <c r="N7" s="38">
        <v>3</v>
      </c>
      <c r="O7" s="38">
        <v>4</v>
      </c>
      <c r="P7" s="38">
        <v>4</v>
      </c>
      <c r="Q7" s="38">
        <v>4</v>
      </c>
      <c r="R7" s="38">
        <v>3</v>
      </c>
      <c r="S7" s="38">
        <v>3</v>
      </c>
      <c r="T7" s="38">
        <v>3</v>
      </c>
      <c r="U7" s="38">
        <v>3</v>
      </c>
      <c r="V7" s="38">
        <v>4</v>
      </c>
      <c r="W7" s="38">
        <v>4</v>
      </c>
      <c r="X7" s="38">
        <v>3</v>
      </c>
      <c r="Y7" s="38">
        <v>3</v>
      </c>
      <c r="Z7" s="38">
        <v>3</v>
      </c>
      <c r="AA7" s="38">
        <v>3</v>
      </c>
      <c r="AB7" s="38">
        <v>2</v>
      </c>
      <c r="AC7" s="38">
        <v>3</v>
      </c>
      <c r="AD7" s="38">
        <v>3</v>
      </c>
      <c r="AE7" s="38">
        <v>3</v>
      </c>
      <c r="AF7" s="38">
        <v>3</v>
      </c>
      <c r="AG7" s="36">
        <f t="shared" si="0"/>
        <v>100</v>
      </c>
      <c r="AH7" t="s">
        <v>276</v>
      </c>
    </row>
    <row r="8" ht="14.25" spans="1:34">
      <c r="A8" s="38" t="s">
        <v>104</v>
      </c>
      <c r="B8" s="38">
        <v>4</v>
      </c>
      <c r="C8" s="38">
        <v>4</v>
      </c>
      <c r="D8" s="38">
        <v>4</v>
      </c>
      <c r="E8" s="38">
        <v>4</v>
      </c>
      <c r="F8" s="38">
        <v>4</v>
      </c>
      <c r="G8" s="38">
        <v>4</v>
      </c>
      <c r="H8" s="38">
        <v>4</v>
      </c>
      <c r="I8" s="38">
        <v>4</v>
      </c>
      <c r="J8" s="38">
        <v>4</v>
      </c>
      <c r="K8" s="38">
        <v>4</v>
      </c>
      <c r="L8" s="38">
        <v>4</v>
      </c>
      <c r="M8" s="38">
        <v>4</v>
      </c>
      <c r="N8" s="38">
        <v>3</v>
      </c>
      <c r="O8" s="38">
        <v>4</v>
      </c>
      <c r="P8" s="38">
        <v>5</v>
      </c>
      <c r="Q8" s="38">
        <v>4</v>
      </c>
      <c r="R8" s="38">
        <v>5</v>
      </c>
      <c r="S8" s="38">
        <v>4</v>
      </c>
      <c r="T8" s="38">
        <v>4</v>
      </c>
      <c r="U8" s="38">
        <v>5</v>
      </c>
      <c r="V8" s="38">
        <v>5</v>
      </c>
      <c r="W8" s="38">
        <v>5</v>
      </c>
      <c r="X8" s="38">
        <v>4</v>
      </c>
      <c r="Y8" s="38">
        <v>4</v>
      </c>
      <c r="Z8" s="38">
        <v>4</v>
      </c>
      <c r="AA8" s="38">
        <v>4</v>
      </c>
      <c r="AB8" s="38">
        <v>4</v>
      </c>
      <c r="AC8" s="38">
        <v>3</v>
      </c>
      <c r="AD8" s="38">
        <v>4</v>
      </c>
      <c r="AE8" s="38">
        <v>4</v>
      </c>
      <c r="AF8" s="38">
        <v>4</v>
      </c>
      <c r="AG8" s="36">
        <f t="shared" si="0"/>
        <v>127</v>
      </c>
      <c r="AH8" t="s">
        <v>278</v>
      </c>
    </row>
    <row r="9" ht="14.25" spans="1:34">
      <c r="A9" s="38" t="s">
        <v>111</v>
      </c>
      <c r="B9" s="38">
        <v>5</v>
      </c>
      <c r="C9" s="38">
        <v>5</v>
      </c>
      <c r="D9" s="38">
        <v>4</v>
      </c>
      <c r="E9" s="38">
        <v>5</v>
      </c>
      <c r="F9" s="38">
        <v>5</v>
      </c>
      <c r="G9" s="38">
        <v>5</v>
      </c>
      <c r="H9" s="38">
        <v>5</v>
      </c>
      <c r="I9" s="38">
        <v>5</v>
      </c>
      <c r="J9" s="38">
        <v>5</v>
      </c>
      <c r="K9" s="38">
        <v>5</v>
      </c>
      <c r="L9" s="38">
        <v>5</v>
      </c>
      <c r="M9" s="38">
        <v>5</v>
      </c>
      <c r="N9" s="38">
        <v>5</v>
      </c>
      <c r="O9" s="38">
        <v>5</v>
      </c>
      <c r="P9" s="38">
        <v>5</v>
      </c>
      <c r="Q9" s="38">
        <v>4</v>
      </c>
      <c r="R9" s="38">
        <v>5</v>
      </c>
      <c r="S9" s="38">
        <v>5</v>
      </c>
      <c r="T9" s="38">
        <v>5</v>
      </c>
      <c r="U9" s="38">
        <v>5</v>
      </c>
      <c r="V9" s="38">
        <v>5</v>
      </c>
      <c r="W9" s="38">
        <v>5</v>
      </c>
      <c r="X9" s="38">
        <v>5</v>
      </c>
      <c r="Y9" s="38">
        <v>5</v>
      </c>
      <c r="Z9" s="38">
        <v>5</v>
      </c>
      <c r="AA9" s="38">
        <v>5</v>
      </c>
      <c r="AB9" s="38">
        <v>5</v>
      </c>
      <c r="AC9" s="38">
        <v>5</v>
      </c>
      <c r="AD9" s="38">
        <v>5</v>
      </c>
      <c r="AE9" s="38">
        <v>5</v>
      </c>
      <c r="AF9" s="38">
        <v>5</v>
      </c>
      <c r="AG9" s="36">
        <f t="shared" si="0"/>
        <v>153</v>
      </c>
      <c r="AH9" t="s">
        <v>278</v>
      </c>
    </row>
    <row r="10" ht="14.25" spans="1:34">
      <c r="A10" s="38" t="s">
        <v>119</v>
      </c>
      <c r="B10" s="38">
        <v>4</v>
      </c>
      <c r="C10" s="38">
        <v>3</v>
      </c>
      <c r="D10" s="38">
        <v>3</v>
      </c>
      <c r="E10" s="38">
        <v>4</v>
      </c>
      <c r="F10" s="38">
        <v>5</v>
      </c>
      <c r="G10" s="38">
        <v>4</v>
      </c>
      <c r="H10" s="38">
        <v>5</v>
      </c>
      <c r="I10" s="38">
        <v>4</v>
      </c>
      <c r="J10" s="38">
        <v>4</v>
      </c>
      <c r="K10" s="38">
        <v>5</v>
      </c>
      <c r="L10" s="38">
        <v>4</v>
      </c>
      <c r="M10" s="38">
        <v>4</v>
      </c>
      <c r="N10" s="38">
        <v>3</v>
      </c>
      <c r="O10" s="38">
        <v>4</v>
      </c>
      <c r="P10" s="38">
        <v>5</v>
      </c>
      <c r="Q10" s="38">
        <v>4</v>
      </c>
      <c r="R10" s="38">
        <v>5</v>
      </c>
      <c r="S10" s="38">
        <v>5</v>
      </c>
      <c r="T10" s="38">
        <v>5</v>
      </c>
      <c r="U10" s="38">
        <v>5</v>
      </c>
      <c r="V10" s="38">
        <v>5</v>
      </c>
      <c r="W10" s="38">
        <v>5</v>
      </c>
      <c r="X10" s="38">
        <v>5</v>
      </c>
      <c r="Y10" s="38">
        <v>5</v>
      </c>
      <c r="Z10" s="38">
        <v>4</v>
      </c>
      <c r="AA10" s="38">
        <v>5</v>
      </c>
      <c r="AB10" s="38">
        <v>4</v>
      </c>
      <c r="AC10" s="38">
        <v>4</v>
      </c>
      <c r="AD10" s="38">
        <v>4</v>
      </c>
      <c r="AE10" s="38">
        <v>4</v>
      </c>
      <c r="AF10" s="38">
        <v>4</v>
      </c>
      <c r="AG10" s="36">
        <f t="shared" si="0"/>
        <v>134</v>
      </c>
      <c r="AH10" t="s">
        <v>278</v>
      </c>
    </row>
    <row r="11" ht="14.25" spans="1:34">
      <c r="A11" s="38" t="s">
        <v>127</v>
      </c>
      <c r="B11" s="38">
        <v>4</v>
      </c>
      <c r="C11" s="38">
        <v>3</v>
      </c>
      <c r="D11" s="38">
        <v>3</v>
      </c>
      <c r="E11" s="38">
        <v>3</v>
      </c>
      <c r="F11" s="38">
        <v>4</v>
      </c>
      <c r="G11" s="38">
        <v>4</v>
      </c>
      <c r="H11" s="38">
        <v>4</v>
      </c>
      <c r="I11" s="38">
        <v>4</v>
      </c>
      <c r="J11" s="38">
        <v>4</v>
      </c>
      <c r="K11" s="38">
        <v>4</v>
      </c>
      <c r="L11" s="38">
        <v>3</v>
      </c>
      <c r="M11" s="38">
        <v>3</v>
      </c>
      <c r="N11" s="38">
        <v>4</v>
      </c>
      <c r="O11" s="38">
        <v>4</v>
      </c>
      <c r="P11" s="38">
        <v>4</v>
      </c>
      <c r="Q11" s="38">
        <v>4</v>
      </c>
      <c r="R11" s="38">
        <v>4</v>
      </c>
      <c r="S11" s="38">
        <v>4</v>
      </c>
      <c r="T11" s="38">
        <v>4</v>
      </c>
      <c r="U11" s="38">
        <v>4</v>
      </c>
      <c r="V11" s="38">
        <v>4</v>
      </c>
      <c r="W11" s="38">
        <v>4</v>
      </c>
      <c r="X11" s="38">
        <v>4</v>
      </c>
      <c r="Y11" s="38">
        <v>4</v>
      </c>
      <c r="Z11" s="38">
        <v>4</v>
      </c>
      <c r="AA11" s="38">
        <v>3</v>
      </c>
      <c r="AB11" s="38">
        <v>3</v>
      </c>
      <c r="AC11" s="38">
        <v>3</v>
      </c>
      <c r="AD11" s="38">
        <v>3</v>
      </c>
      <c r="AE11" s="38">
        <v>3</v>
      </c>
      <c r="AF11" s="38">
        <v>4</v>
      </c>
      <c r="AG11" s="36">
        <f t="shared" si="0"/>
        <v>114</v>
      </c>
      <c r="AH11" t="s">
        <v>277</v>
      </c>
    </row>
    <row r="12" ht="14.25" spans="1:34">
      <c r="A12" s="38" t="s">
        <v>134</v>
      </c>
      <c r="B12" s="38">
        <v>4</v>
      </c>
      <c r="C12" s="38">
        <v>4</v>
      </c>
      <c r="D12" s="38">
        <v>4</v>
      </c>
      <c r="E12" s="38">
        <v>4</v>
      </c>
      <c r="F12" s="38">
        <v>5</v>
      </c>
      <c r="G12" s="38">
        <v>5</v>
      </c>
      <c r="H12" s="38">
        <v>5</v>
      </c>
      <c r="I12" s="38">
        <v>5</v>
      </c>
      <c r="J12" s="38">
        <v>5</v>
      </c>
      <c r="K12" s="38">
        <v>5</v>
      </c>
      <c r="L12" s="38">
        <v>4</v>
      </c>
      <c r="M12" s="38">
        <v>4</v>
      </c>
      <c r="N12" s="38">
        <v>5</v>
      </c>
      <c r="O12" s="38">
        <v>5</v>
      </c>
      <c r="P12" s="38">
        <v>5</v>
      </c>
      <c r="Q12" s="38">
        <v>5</v>
      </c>
      <c r="R12" s="38">
        <v>5</v>
      </c>
      <c r="S12" s="38">
        <v>5</v>
      </c>
      <c r="T12" s="38">
        <v>5</v>
      </c>
      <c r="U12" s="38">
        <v>5</v>
      </c>
      <c r="V12" s="38">
        <v>5</v>
      </c>
      <c r="W12" s="38">
        <v>5</v>
      </c>
      <c r="X12" s="38">
        <v>5</v>
      </c>
      <c r="Y12" s="38">
        <v>5</v>
      </c>
      <c r="Z12" s="38">
        <v>5</v>
      </c>
      <c r="AA12" s="38">
        <v>5</v>
      </c>
      <c r="AB12" s="38">
        <v>5</v>
      </c>
      <c r="AC12" s="38">
        <v>5</v>
      </c>
      <c r="AD12" s="38">
        <v>5</v>
      </c>
      <c r="AE12" s="38">
        <v>5</v>
      </c>
      <c r="AF12" s="38">
        <v>5</v>
      </c>
      <c r="AG12" s="36">
        <f t="shared" si="0"/>
        <v>149</v>
      </c>
      <c r="AH12" t="s">
        <v>278</v>
      </c>
    </row>
    <row r="13" ht="14.25" spans="1:34">
      <c r="A13" s="38" t="s">
        <v>139</v>
      </c>
      <c r="B13" s="38">
        <v>5</v>
      </c>
      <c r="C13" s="38">
        <v>5</v>
      </c>
      <c r="D13" s="38">
        <v>4</v>
      </c>
      <c r="E13" s="38">
        <v>5</v>
      </c>
      <c r="F13" s="38">
        <v>5</v>
      </c>
      <c r="G13" s="38">
        <v>3</v>
      </c>
      <c r="H13" s="38">
        <v>5</v>
      </c>
      <c r="I13" s="38">
        <v>5</v>
      </c>
      <c r="J13" s="38">
        <v>3</v>
      </c>
      <c r="K13" s="38">
        <v>5</v>
      </c>
      <c r="L13" s="38">
        <v>5</v>
      </c>
      <c r="M13" s="38">
        <v>5</v>
      </c>
      <c r="N13" s="38">
        <v>4</v>
      </c>
      <c r="O13" s="38">
        <v>5</v>
      </c>
      <c r="P13" s="38">
        <v>5</v>
      </c>
      <c r="Q13" s="38">
        <v>5</v>
      </c>
      <c r="R13" s="38">
        <v>5</v>
      </c>
      <c r="S13" s="38">
        <v>5</v>
      </c>
      <c r="T13" s="38">
        <v>4</v>
      </c>
      <c r="U13" s="38">
        <v>5</v>
      </c>
      <c r="V13" s="38">
        <v>5</v>
      </c>
      <c r="W13" s="38">
        <v>5</v>
      </c>
      <c r="X13" s="38">
        <v>5</v>
      </c>
      <c r="Y13" s="38">
        <v>5</v>
      </c>
      <c r="Z13" s="38">
        <v>5</v>
      </c>
      <c r="AA13" s="38">
        <v>5</v>
      </c>
      <c r="AB13" s="38">
        <v>5</v>
      </c>
      <c r="AC13" s="38">
        <v>5</v>
      </c>
      <c r="AD13" s="38">
        <v>5</v>
      </c>
      <c r="AE13" s="38">
        <v>5</v>
      </c>
      <c r="AF13" s="38">
        <v>5</v>
      </c>
      <c r="AG13" s="36">
        <f t="shared" si="0"/>
        <v>148</v>
      </c>
      <c r="AH13" t="s">
        <v>278</v>
      </c>
    </row>
    <row r="14" ht="14.25" spans="1:34">
      <c r="A14" s="38" t="s">
        <v>146</v>
      </c>
      <c r="B14" s="38">
        <v>4</v>
      </c>
      <c r="C14" s="38">
        <v>4</v>
      </c>
      <c r="D14" s="38">
        <v>3</v>
      </c>
      <c r="E14" s="38">
        <v>4</v>
      </c>
      <c r="F14" s="38">
        <v>3</v>
      </c>
      <c r="G14" s="38">
        <v>4</v>
      </c>
      <c r="H14" s="38">
        <v>4</v>
      </c>
      <c r="I14" s="38">
        <v>3</v>
      </c>
      <c r="J14" s="38">
        <v>3</v>
      </c>
      <c r="K14" s="38">
        <v>4</v>
      </c>
      <c r="L14" s="38">
        <v>4</v>
      </c>
      <c r="M14" s="38">
        <v>4</v>
      </c>
      <c r="N14" s="38">
        <v>3</v>
      </c>
      <c r="O14" s="38">
        <v>3</v>
      </c>
      <c r="P14" s="38">
        <v>4</v>
      </c>
      <c r="Q14" s="38">
        <v>4</v>
      </c>
      <c r="R14" s="38">
        <v>4</v>
      </c>
      <c r="S14" s="38">
        <v>4</v>
      </c>
      <c r="T14" s="38">
        <v>3</v>
      </c>
      <c r="U14" s="38">
        <v>4</v>
      </c>
      <c r="V14" s="38">
        <v>5</v>
      </c>
      <c r="W14" s="38">
        <v>5</v>
      </c>
      <c r="X14" s="38">
        <v>5</v>
      </c>
      <c r="Y14" s="38">
        <v>4</v>
      </c>
      <c r="Z14" s="38">
        <v>4</v>
      </c>
      <c r="AA14" s="38">
        <v>4</v>
      </c>
      <c r="AB14" s="38">
        <v>4</v>
      </c>
      <c r="AC14" s="38">
        <v>4</v>
      </c>
      <c r="AD14" s="38">
        <v>3</v>
      </c>
      <c r="AE14" s="38">
        <v>4</v>
      </c>
      <c r="AF14" s="38">
        <v>4</v>
      </c>
      <c r="AG14" s="36">
        <f t="shared" si="0"/>
        <v>119</v>
      </c>
      <c r="AH14" t="s">
        <v>277</v>
      </c>
    </row>
    <row r="15" ht="14.25" spans="1:34">
      <c r="A15" s="38" t="s">
        <v>154</v>
      </c>
      <c r="B15" s="38">
        <v>3</v>
      </c>
      <c r="C15" s="38">
        <v>3</v>
      </c>
      <c r="D15" s="38">
        <v>3</v>
      </c>
      <c r="E15" s="38">
        <v>3</v>
      </c>
      <c r="F15" s="38">
        <v>3</v>
      </c>
      <c r="G15" s="38">
        <v>3</v>
      </c>
      <c r="H15" s="38">
        <v>3</v>
      </c>
      <c r="I15" s="38">
        <v>3</v>
      </c>
      <c r="J15" s="38">
        <v>3</v>
      </c>
      <c r="K15" s="38">
        <v>3</v>
      </c>
      <c r="L15" s="38">
        <v>3</v>
      </c>
      <c r="M15" s="38">
        <v>3</v>
      </c>
      <c r="N15" s="38">
        <v>3</v>
      </c>
      <c r="O15" s="38">
        <v>3</v>
      </c>
      <c r="P15" s="38">
        <v>3</v>
      </c>
      <c r="Q15" s="38">
        <v>3</v>
      </c>
      <c r="R15" s="38">
        <v>3</v>
      </c>
      <c r="S15" s="38">
        <v>3</v>
      </c>
      <c r="T15" s="38">
        <v>3</v>
      </c>
      <c r="U15" s="38">
        <v>3</v>
      </c>
      <c r="V15" s="38">
        <v>3</v>
      </c>
      <c r="W15" s="38">
        <v>3</v>
      </c>
      <c r="X15" s="38">
        <v>3</v>
      </c>
      <c r="Y15" s="38">
        <v>3</v>
      </c>
      <c r="Z15" s="38">
        <v>3</v>
      </c>
      <c r="AA15" s="38">
        <v>3</v>
      </c>
      <c r="AB15" s="38">
        <v>3</v>
      </c>
      <c r="AC15" s="38">
        <v>3</v>
      </c>
      <c r="AD15" s="38">
        <v>3</v>
      </c>
      <c r="AE15" s="38">
        <v>3</v>
      </c>
      <c r="AF15" s="38">
        <v>3</v>
      </c>
      <c r="AG15" s="36">
        <f t="shared" si="0"/>
        <v>93</v>
      </c>
      <c r="AH15" t="s">
        <v>276</v>
      </c>
    </row>
    <row r="16" ht="14.25" spans="1:34">
      <c r="A16" s="38" t="s">
        <v>160</v>
      </c>
      <c r="B16" s="38">
        <v>3</v>
      </c>
      <c r="C16" s="38">
        <v>5</v>
      </c>
      <c r="D16" s="38">
        <v>4</v>
      </c>
      <c r="E16" s="38">
        <v>5</v>
      </c>
      <c r="F16" s="38">
        <v>3</v>
      </c>
      <c r="G16" s="38">
        <v>5</v>
      </c>
      <c r="H16" s="38">
        <v>5</v>
      </c>
      <c r="I16" s="38">
        <v>5</v>
      </c>
      <c r="J16" s="38">
        <v>3</v>
      </c>
      <c r="K16" s="38">
        <v>4</v>
      </c>
      <c r="L16" s="38">
        <v>4</v>
      </c>
      <c r="M16" s="38">
        <v>4</v>
      </c>
      <c r="N16" s="38">
        <v>5</v>
      </c>
      <c r="O16" s="38">
        <v>4</v>
      </c>
      <c r="P16" s="38">
        <v>4</v>
      </c>
      <c r="Q16" s="38">
        <v>4</v>
      </c>
      <c r="R16" s="38">
        <v>3</v>
      </c>
      <c r="S16" s="38">
        <v>4</v>
      </c>
      <c r="T16" s="38">
        <v>4</v>
      </c>
      <c r="U16" s="38">
        <v>4</v>
      </c>
      <c r="V16" s="38">
        <v>4</v>
      </c>
      <c r="W16" s="38">
        <v>4</v>
      </c>
      <c r="X16" s="38">
        <v>5</v>
      </c>
      <c r="Y16" s="38">
        <v>4</v>
      </c>
      <c r="Z16" s="38">
        <v>4</v>
      </c>
      <c r="AA16" s="38">
        <v>4</v>
      </c>
      <c r="AB16" s="38">
        <v>3</v>
      </c>
      <c r="AC16" s="38">
        <v>3</v>
      </c>
      <c r="AD16" s="38">
        <v>4</v>
      </c>
      <c r="AE16" s="38">
        <v>3</v>
      </c>
      <c r="AF16" s="38">
        <v>5</v>
      </c>
      <c r="AG16" s="36">
        <f t="shared" si="0"/>
        <v>125</v>
      </c>
      <c r="AH16" t="s">
        <v>278</v>
      </c>
    </row>
    <row r="17" ht="14.25" spans="1:34">
      <c r="A17" s="38" t="s">
        <v>167</v>
      </c>
      <c r="B17" s="38">
        <v>5</v>
      </c>
      <c r="C17" s="38">
        <v>5</v>
      </c>
      <c r="D17" s="38">
        <v>4</v>
      </c>
      <c r="E17" s="38">
        <v>4</v>
      </c>
      <c r="F17" s="38">
        <v>5</v>
      </c>
      <c r="G17" s="38">
        <v>4</v>
      </c>
      <c r="H17" s="38">
        <v>5</v>
      </c>
      <c r="I17" s="38">
        <v>5</v>
      </c>
      <c r="J17" s="38">
        <v>5</v>
      </c>
      <c r="K17" s="38">
        <v>5</v>
      </c>
      <c r="L17" s="38">
        <v>5</v>
      </c>
      <c r="M17" s="38">
        <v>5</v>
      </c>
      <c r="N17" s="38">
        <v>5</v>
      </c>
      <c r="O17" s="38">
        <v>5</v>
      </c>
      <c r="P17" s="38">
        <v>5</v>
      </c>
      <c r="Q17" s="38">
        <v>5</v>
      </c>
      <c r="R17" s="38">
        <v>5</v>
      </c>
      <c r="S17" s="38">
        <v>5</v>
      </c>
      <c r="T17" s="38">
        <v>4</v>
      </c>
      <c r="U17" s="38">
        <v>4</v>
      </c>
      <c r="V17" s="38">
        <v>4</v>
      </c>
      <c r="W17" s="38">
        <v>5</v>
      </c>
      <c r="X17" s="38">
        <v>4</v>
      </c>
      <c r="Y17" s="38">
        <v>5</v>
      </c>
      <c r="Z17" s="38">
        <v>4</v>
      </c>
      <c r="AA17" s="38">
        <v>4</v>
      </c>
      <c r="AB17" s="38">
        <v>4</v>
      </c>
      <c r="AC17" s="38">
        <v>4</v>
      </c>
      <c r="AD17" s="38">
        <v>4</v>
      </c>
      <c r="AE17" s="38">
        <v>4</v>
      </c>
      <c r="AF17" s="38">
        <v>4</v>
      </c>
      <c r="AG17" s="36">
        <f t="shared" si="0"/>
        <v>141</v>
      </c>
      <c r="AH17" t="s">
        <v>278</v>
      </c>
    </row>
    <row r="18" ht="14.25" spans="1:34">
      <c r="A18" s="38" t="s">
        <v>174</v>
      </c>
      <c r="B18" s="38">
        <v>4</v>
      </c>
      <c r="C18" s="38">
        <v>4</v>
      </c>
      <c r="D18" s="38">
        <v>4</v>
      </c>
      <c r="E18" s="38">
        <v>4</v>
      </c>
      <c r="F18" s="38">
        <v>5</v>
      </c>
      <c r="G18" s="38">
        <v>4</v>
      </c>
      <c r="H18" s="38">
        <v>4</v>
      </c>
      <c r="I18" s="38">
        <v>4</v>
      </c>
      <c r="J18" s="38">
        <v>4</v>
      </c>
      <c r="K18" s="38">
        <v>5</v>
      </c>
      <c r="L18" s="38">
        <v>4</v>
      </c>
      <c r="M18" s="38">
        <v>4</v>
      </c>
      <c r="N18" s="38">
        <v>3</v>
      </c>
      <c r="O18" s="38">
        <v>4</v>
      </c>
      <c r="P18" s="38">
        <v>5</v>
      </c>
      <c r="Q18" s="38">
        <v>4</v>
      </c>
      <c r="R18" s="38">
        <v>5</v>
      </c>
      <c r="S18" s="38">
        <v>4</v>
      </c>
      <c r="T18" s="38">
        <v>5</v>
      </c>
      <c r="U18" s="38">
        <v>4</v>
      </c>
      <c r="V18" s="38">
        <v>5</v>
      </c>
      <c r="W18" s="38">
        <v>5</v>
      </c>
      <c r="X18" s="38">
        <v>5</v>
      </c>
      <c r="Y18" s="38">
        <v>4</v>
      </c>
      <c r="Z18" s="38">
        <v>4</v>
      </c>
      <c r="AA18" s="38">
        <v>4</v>
      </c>
      <c r="AB18" s="38">
        <v>4</v>
      </c>
      <c r="AC18" s="38">
        <v>4</v>
      </c>
      <c r="AD18" s="38">
        <v>3</v>
      </c>
      <c r="AE18" s="38">
        <v>3</v>
      </c>
      <c r="AF18" s="38">
        <v>4</v>
      </c>
      <c r="AG18" s="36">
        <f t="shared" si="0"/>
        <v>129</v>
      </c>
      <c r="AH18" t="s">
        <v>278</v>
      </c>
    </row>
    <row r="19" ht="14.25" spans="1:34">
      <c r="A19" s="38" t="s">
        <v>180</v>
      </c>
      <c r="B19" s="38">
        <v>3</v>
      </c>
      <c r="C19" s="38">
        <v>4</v>
      </c>
      <c r="D19" s="38">
        <v>3</v>
      </c>
      <c r="E19" s="38">
        <v>1</v>
      </c>
      <c r="F19" s="38">
        <v>3</v>
      </c>
      <c r="G19" s="38">
        <v>4</v>
      </c>
      <c r="H19" s="38">
        <v>5</v>
      </c>
      <c r="I19" s="38">
        <v>2</v>
      </c>
      <c r="J19" s="38">
        <v>4</v>
      </c>
      <c r="K19" s="38">
        <v>5</v>
      </c>
      <c r="L19" s="38">
        <v>4</v>
      </c>
      <c r="M19" s="38">
        <v>3</v>
      </c>
      <c r="N19" s="38">
        <v>4</v>
      </c>
      <c r="O19" s="38">
        <v>3</v>
      </c>
      <c r="P19" s="38">
        <v>3</v>
      </c>
      <c r="Q19" s="38">
        <v>5</v>
      </c>
      <c r="R19" s="38">
        <v>5</v>
      </c>
      <c r="S19" s="38">
        <v>5</v>
      </c>
      <c r="T19" s="38">
        <v>5</v>
      </c>
      <c r="U19" s="38">
        <v>3</v>
      </c>
      <c r="V19" s="38">
        <v>5</v>
      </c>
      <c r="W19" s="38">
        <v>4</v>
      </c>
      <c r="X19" s="38">
        <v>3</v>
      </c>
      <c r="Y19" s="38">
        <v>4</v>
      </c>
      <c r="Z19" s="38">
        <v>4</v>
      </c>
      <c r="AA19" s="38">
        <v>5</v>
      </c>
      <c r="AB19" s="38">
        <v>3</v>
      </c>
      <c r="AC19" s="38">
        <v>4</v>
      </c>
      <c r="AD19" s="38">
        <v>4</v>
      </c>
      <c r="AE19" s="38">
        <v>3</v>
      </c>
      <c r="AF19" s="38">
        <v>5</v>
      </c>
      <c r="AG19" s="36">
        <f t="shared" si="0"/>
        <v>118</v>
      </c>
      <c r="AH19" t="s">
        <v>277</v>
      </c>
    </row>
    <row r="20" ht="14.25" spans="1:34">
      <c r="A20" s="38" t="s">
        <v>189</v>
      </c>
      <c r="B20" s="38">
        <v>4</v>
      </c>
      <c r="C20" s="38">
        <v>3</v>
      </c>
      <c r="D20" s="38">
        <v>5</v>
      </c>
      <c r="E20" s="38">
        <v>4</v>
      </c>
      <c r="F20" s="38">
        <v>5</v>
      </c>
      <c r="G20" s="38">
        <v>4</v>
      </c>
      <c r="H20" s="38">
        <v>4</v>
      </c>
      <c r="I20" s="38">
        <v>5</v>
      </c>
      <c r="J20" s="38">
        <v>3</v>
      </c>
      <c r="K20" s="38">
        <v>4</v>
      </c>
      <c r="L20" s="38">
        <v>5</v>
      </c>
      <c r="M20" s="38">
        <v>5</v>
      </c>
      <c r="N20" s="38">
        <v>5</v>
      </c>
      <c r="O20" s="38">
        <v>5</v>
      </c>
      <c r="P20" s="38">
        <v>5</v>
      </c>
      <c r="Q20" s="38">
        <v>4</v>
      </c>
      <c r="R20" s="38">
        <v>5</v>
      </c>
      <c r="S20" s="38">
        <v>5</v>
      </c>
      <c r="T20" s="38">
        <v>4</v>
      </c>
      <c r="U20" s="38">
        <v>5</v>
      </c>
      <c r="V20" s="38">
        <v>5</v>
      </c>
      <c r="W20" s="38">
        <v>5</v>
      </c>
      <c r="X20" s="38">
        <v>5</v>
      </c>
      <c r="Y20" s="38">
        <v>5</v>
      </c>
      <c r="Z20" s="38">
        <v>4</v>
      </c>
      <c r="AA20" s="38">
        <v>5</v>
      </c>
      <c r="AB20" s="38">
        <v>5</v>
      </c>
      <c r="AC20" s="38">
        <v>5</v>
      </c>
      <c r="AD20" s="38">
        <v>5</v>
      </c>
      <c r="AE20" s="38">
        <v>5</v>
      </c>
      <c r="AF20" s="38">
        <v>5</v>
      </c>
      <c r="AG20" s="36">
        <f t="shared" si="0"/>
        <v>143</v>
      </c>
      <c r="AH20" t="s">
        <v>278</v>
      </c>
    </row>
    <row r="21" ht="14.25" spans="1:34">
      <c r="A21" s="38" t="s">
        <v>199</v>
      </c>
      <c r="B21" s="38">
        <v>2</v>
      </c>
      <c r="C21" s="38">
        <v>3</v>
      </c>
      <c r="D21" s="38">
        <v>4</v>
      </c>
      <c r="E21" s="38">
        <v>3</v>
      </c>
      <c r="F21" s="38">
        <v>4</v>
      </c>
      <c r="G21" s="38">
        <v>4</v>
      </c>
      <c r="H21" s="38">
        <v>4</v>
      </c>
      <c r="I21" s="38">
        <v>3</v>
      </c>
      <c r="J21" s="38">
        <v>2</v>
      </c>
      <c r="K21" s="38">
        <v>4</v>
      </c>
      <c r="L21" s="38">
        <v>4</v>
      </c>
      <c r="M21" s="38">
        <v>3</v>
      </c>
      <c r="N21" s="38">
        <v>4</v>
      </c>
      <c r="O21" s="38">
        <v>4</v>
      </c>
      <c r="P21" s="38">
        <v>4</v>
      </c>
      <c r="Q21" s="38">
        <v>4</v>
      </c>
      <c r="R21" s="38">
        <v>4</v>
      </c>
      <c r="S21" s="38">
        <v>4</v>
      </c>
      <c r="T21" s="38">
        <v>4</v>
      </c>
      <c r="U21" s="38">
        <v>4</v>
      </c>
      <c r="V21" s="38">
        <v>5</v>
      </c>
      <c r="W21" s="38">
        <v>5</v>
      </c>
      <c r="X21" s="38">
        <v>4</v>
      </c>
      <c r="Y21" s="38">
        <v>4</v>
      </c>
      <c r="Z21" s="38">
        <v>4</v>
      </c>
      <c r="AA21" s="38">
        <v>4</v>
      </c>
      <c r="AB21" s="38">
        <v>4</v>
      </c>
      <c r="AC21" s="38">
        <v>4</v>
      </c>
      <c r="AD21" s="38">
        <v>3</v>
      </c>
      <c r="AE21" s="38">
        <v>3</v>
      </c>
      <c r="AF21" s="38">
        <v>4</v>
      </c>
      <c r="AG21" s="36">
        <f t="shared" si="0"/>
        <v>116</v>
      </c>
      <c r="AH21" t="s">
        <v>277</v>
      </c>
    </row>
    <row r="24" spans="2:3">
      <c r="B24" s="3" t="s">
        <v>279</v>
      </c>
      <c r="C24" s="3" t="s">
        <v>280</v>
      </c>
    </row>
    <row r="25" spans="2:3">
      <c r="B25" s="4" t="s">
        <v>281</v>
      </c>
      <c r="C25" s="4" t="s">
        <v>282</v>
      </c>
    </row>
    <row r="26" spans="2:3">
      <c r="B26" s="4" t="s">
        <v>283</v>
      </c>
      <c r="C26" s="4" t="s">
        <v>284</v>
      </c>
    </row>
    <row r="27" spans="2:3">
      <c r="B27" s="4" t="s">
        <v>276</v>
      </c>
      <c r="C27" s="4" t="s">
        <v>285</v>
      </c>
    </row>
    <row r="28" spans="2:3">
      <c r="B28" s="4" t="s">
        <v>277</v>
      </c>
      <c r="C28" s="4" t="s">
        <v>286</v>
      </c>
    </row>
    <row r="29" spans="2:3">
      <c r="B29" s="4" t="s">
        <v>278</v>
      </c>
      <c r="C29" s="4" t="s">
        <v>287</v>
      </c>
    </row>
    <row r="32" spans="1:3">
      <c r="A32" s="3" t="s">
        <v>279</v>
      </c>
      <c r="B32" s="3" t="s">
        <v>288</v>
      </c>
      <c r="C32" s="3" t="s">
        <v>289</v>
      </c>
    </row>
    <row r="33" spans="1:3">
      <c r="A33" s="4" t="s">
        <v>281</v>
      </c>
      <c r="B33" s="4">
        <v>0</v>
      </c>
      <c r="C33" s="4">
        <v>0</v>
      </c>
    </row>
    <row r="34" spans="1:3">
      <c r="A34" s="4" t="s">
        <v>283</v>
      </c>
      <c r="B34" s="4">
        <v>0</v>
      </c>
      <c r="C34" s="4">
        <v>0</v>
      </c>
    </row>
    <row r="35" spans="1:3">
      <c r="A35" s="4" t="s">
        <v>276</v>
      </c>
      <c r="B35" s="4">
        <v>3</v>
      </c>
      <c r="C35" s="5">
        <v>0.15</v>
      </c>
    </row>
    <row r="36" spans="1:3">
      <c r="A36" s="4" t="s">
        <v>277</v>
      </c>
      <c r="B36" s="4">
        <v>7</v>
      </c>
      <c r="C36" s="5">
        <v>0.35</v>
      </c>
    </row>
    <row r="37" spans="1:3">
      <c r="A37" s="4" t="s">
        <v>278</v>
      </c>
      <c r="B37" s="4">
        <v>10</v>
      </c>
      <c r="C37" s="5">
        <v>0.5</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0"/>
  <sheetViews>
    <sheetView zoomScale="90" zoomScaleNormal="90" topLeftCell="J1" workbookViewId="0">
      <selection activeCell="P18" sqref="P18"/>
    </sheetView>
  </sheetViews>
  <sheetFormatPr defaultColWidth="14.4285714285714" defaultRowHeight="15.75" customHeight="1"/>
  <cols>
    <col min="1" max="19" width="21.5714285714286" customWidth="1"/>
    <col min="20" max="20" width="40" customWidth="1"/>
    <col min="21" max="57" width="21.5714285714286" customWidth="1"/>
  </cols>
  <sheetData>
    <row r="1" ht="12.75" spans="1:51">
      <c r="A1" s="1"/>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2" t="s">
        <v>50</v>
      </c>
    </row>
    <row r="2" ht="12.75" spans="1:51">
      <c r="A2" s="17"/>
      <c r="B2" s="2" t="s">
        <v>167</v>
      </c>
      <c r="C2" s="2" t="s">
        <v>80</v>
      </c>
      <c r="D2" s="2" t="s">
        <v>168</v>
      </c>
      <c r="E2" s="2" t="s">
        <v>169</v>
      </c>
      <c r="F2" s="2">
        <v>2020</v>
      </c>
      <c r="G2" s="2" t="s">
        <v>113</v>
      </c>
      <c r="H2" s="2" t="s">
        <v>113</v>
      </c>
      <c r="I2" s="2" t="s">
        <v>170</v>
      </c>
      <c r="J2" s="2" t="s">
        <v>171</v>
      </c>
      <c r="K2" s="2" t="s">
        <v>116</v>
      </c>
      <c r="L2" s="2" t="s">
        <v>166</v>
      </c>
      <c r="M2" s="2" t="s">
        <v>70</v>
      </c>
      <c r="N2" s="2" t="s">
        <v>69</v>
      </c>
      <c r="O2" s="2" t="s">
        <v>69</v>
      </c>
      <c r="P2" s="2" t="s">
        <v>69</v>
      </c>
      <c r="Q2" s="2" t="s">
        <v>69</v>
      </c>
      <c r="R2" s="2" t="s">
        <v>172</v>
      </c>
      <c r="S2" s="2" t="s">
        <v>173</v>
      </c>
      <c r="T2" s="2">
        <v>5</v>
      </c>
      <c r="U2" s="2">
        <v>5</v>
      </c>
      <c r="V2" s="2">
        <v>4</v>
      </c>
      <c r="W2" s="2">
        <v>4</v>
      </c>
      <c r="X2" s="2">
        <v>5</v>
      </c>
      <c r="Y2" s="2">
        <v>4</v>
      </c>
      <c r="Z2" s="2">
        <v>5</v>
      </c>
      <c r="AA2" s="2">
        <v>5</v>
      </c>
      <c r="AB2" s="2">
        <v>5</v>
      </c>
      <c r="AC2" s="2">
        <v>5</v>
      </c>
      <c r="AD2" s="2">
        <v>5</v>
      </c>
      <c r="AE2" s="2">
        <v>5</v>
      </c>
      <c r="AF2" s="2">
        <v>5</v>
      </c>
      <c r="AG2" s="2">
        <v>5</v>
      </c>
      <c r="AH2" s="2">
        <v>5</v>
      </c>
      <c r="AI2" s="2">
        <v>5</v>
      </c>
      <c r="AJ2" s="2">
        <v>5</v>
      </c>
      <c r="AK2" s="2">
        <v>5</v>
      </c>
      <c r="AL2" s="2">
        <v>4</v>
      </c>
      <c r="AM2" s="2">
        <v>4</v>
      </c>
      <c r="AN2" s="2">
        <v>4</v>
      </c>
      <c r="AO2" s="2">
        <v>5</v>
      </c>
      <c r="AP2" s="2">
        <v>4</v>
      </c>
      <c r="AQ2" s="2">
        <v>5</v>
      </c>
      <c r="AR2" s="2">
        <v>4</v>
      </c>
      <c r="AS2" s="2">
        <v>4</v>
      </c>
      <c r="AT2" s="2">
        <v>4</v>
      </c>
      <c r="AU2" s="2">
        <v>4</v>
      </c>
      <c r="AV2" s="2">
        <v>4</v>
      </c>
      <c r="AW2" s="2">
        <v>4</v>
      </c>
      <c r="AX2" s="2">
        <v>4</v>
      </c>
      <c r="AY2" s="2">
        <v>0</v>
      </c>
    </row>
    <row r="3" ht="12.75" spans="1:51">
      <c r="A3" s="17"/>
      <c r="B3" s="2" t="s">
        <v>52</v>
      </c>
      <c r="C3" s="2" t="s">
        <v>53</v>
      </c>
      <c r="D3" s="2" t="s">
        <v>54</v>
      </c>
      <c r="E3" s="2" t="s">
        <v>55</v>
      </c>
      <c r="F3" s="2">
        <v>2020</v>
      </c>
      <c r="G3" s="2" t="s">
        <v>56</v>
      </c>
      <c r="H3" s="2" t="s">
        <v>56</v>
      </c>
      <c r="I3" s="2" t="s">
        <v>57</v>
      </c>
      <c r="J3" s="2" t="s">
        <v>58</v>
      </c>
      <c r="K3" s="2" t="s">
        <v>59</v>
      </c>
      <c r="L3" s="2" t="s">
        <v>51</v>
      </c>
      <c r="M3" s="2" t="s">
        <v>60</v>
      </c>
      <c r="N3" s="2" t="s">
        <v>60</v>
      </c>
      <c r="O3" s="2" t="s">
        <v>60</v>
      </c>
      <c r="P3" s="2" t="s">
        <v>60</v>
      </c>
      <c r="Q3" s="2" t="s">
        <v>60</v>
      </c>
      <c r="R3" s="2" t="s">
        <v>61</v>
      </c>
      <c r="S3" s="2" t="s">
        <v>62</v>
      </c>
      <c r="T3" s="2">
        <v>3</v>
      </c>
      <c r="U3" s="2">
        <v>3</v>
      </c>
      <c r="V3" s="2">
        <v>3</v>
      </c>
      <c r="W3" s="2">
        <v>5</v>
      </c>
      <c r="X3" s="2">
        <v>3</v>
      </c>
      <c r="Y3" s="2">
        <v>3</v>
      </c>
      <c r="Z3" s="2">
        <v>3</v>
      </c>
      <c r="AA3" s="2">
        <v>2</v>
      </c>
      <c r="AB3" s="2">
        <v>3</v>
      </c>
      <c r="AC3" s="2">
        <v>3</v>
      </c>
      <c r="AD3" s="2">
        <v>3</v>
      </c>
      <c r="AE3" s="2">
        <v>3</v>
      </c>
      <c r="AF3" s="2">
        <v>3</v>
      </c>
      <c r="AG3" s="2">
        <v>3</v>
      </c>
      <c r="AH3" s="2">
        <v>3</v>
      </c>
      <c r="AI3" s="2">
        <v>3</v>
      </c>
      <c r="AJ3" s="2">
        <v>3</v>
      </c>
      <c r="AK3" s="2">
        <v>3</v>
      </c>
      <c r="AL3" s="2">
        <v>3</v>
      </c>
      <c r="AM3" s="2">
        <v>3</v>
      </c>
      <c r="AN3" s="2">
        <v>3</v>
      </c>
      <c r="AO3" s="2">
        <v>3</v>
      </c>
      <c r="AP3" s="2">
        <v>3</v>
      </c>
      <c r="AQ3" s="2">
        <v>3</v>
      </c>
      <c r="AR3" s="2">
        <v>3</v>
      </c>
      <c r="AS3" s="2">
        <v>3</v>
      </c>
      <c r="AT3" s="2">
        <v>3</v>
      </c>
      <c r="AU3" s="2">
        <v>4</v>
      </c>
      <c r="AV3" s="2">
        <v>3</v>
      </c>
      <c r="AW3" s="2">
        <v>3</v>
      </c>
      <c r="AX3" s="2">
        <v>3</v>
      </c>
      <c r="AY3" s="2">
        <v>0</v>
      </c>
    </row>
    <row r="4" ht="12.75" spans="1:51">
      <c r="A4" s="17"/>
      <c r="B4" s="2" t="s">
        <v>139</v>
      </c>
      <c r="C4" s="2" t="s">
        <v>80</v>
      </c>
      <c r="D4" s="2" t="s">
        <v>89</v>
      </c>
      <c r="E4" s="2" t="s">
        <v>140</v>
      </c>
      <c r="F4" s="2">
        <v>2020</v>
      </c>
      <c r="G4" s="2" t="s">
        <v>136</v>
      </c>
      <c r="H4" s="2" t="s">
        <v>113</v>
      </c>
      <c r="I4" s="2" t="s">
        <v>141</v>
      </c>
      <c r="J4" s="2" t="s">
        <v>142</v>
      </c>
      <c r="K4" s="2" t="s">
        <v>116</v>
      </c>
      <c r="L4" s="2" t="s">
        <v>51</v>
      </c>
      <c r="M4" s="2" t="s">
        <v>70</v>
      </c>
      <c r="N4" s="2" t="s">
        <v>70</v>
      </c>
      <c r="O4" s="2" t="s">
        <v>70</v>
      </c>
      <c r="P4" s="2" t="s">
        <v>70</v>
      </c>
      <c r="Q4" s="2" t="s">
        <v>60</v>
      </c>
      <c r="R4" s="2" t="s">
        <v>143</v>
      </c>
      <c r="S4" s="2" t="s">
        <v>144</v>
      </c>
      <c r="T4" s="2">
        <v>5</v>
      </c>
      <c r="U4" s="2">
        <v>5</v>
      </c>
      <c r="V4" s="2">
        <v>4</v>
      </c>
      <c r="W4" s="2">
        <v>5</v>
      </c>
      <c r="X4" s="2">
        <v>5</v>
      </c>
      <c r="Y4" s="2">
        <v>3</v>
      </c>
      <c r="Z4" s="2">
        <v>5</v>
      </c>
      <c r="AA4" s="2">
        <v>5</v>
      </c>
      <c r="AB4" s="2">
        <v>3</v>
      </c>
      <c r="AC4" s="2">
        <v>5</v>
      </c>
      <c r="AD4" s="2">
        <v>5</v>
      </c>
      <c r="AE4" s="2">
        <v>5</v>
      </c>
      <c r="AF4" s="2">
        <v>4</v>
      </c>
      <c r="AG4" s="2">
        <v>5</v>
      </c>
      <c r="AH4" s="2">
        <v>5</v>
      </c>
      <c r="AI4" s="2">
        <v>5</v>
      </c>
      <c r="AJ4" s="2">
        <v>5</v>
      </c>
      <c r="AK4" s="2">
        <v>5</v>
      </c>
      <c r="AL4" s="2">
        <v>4</v>
      </c>
      <c r="AM4" s="2">
        <v>5</v>
      </c>
      <c r="AN4" s="2">
        <v>5</v>
      </c>
      <c r="AO4" s="2">
        <v>5</v>
      </c>
      <c r="AP4" s="2">
        <v>5</v>
      </c>
      <c r="AQ4" s="2">
        <v>5</v>
      </c>
      <c r="AR4" s="2">
        <v>5</v>
      </c>
      <c r="AS4" s="2">
        <v>5</v>
      </c>
      <c r="AT4" s="2">
        <v>5</v>
      </c>
      <c r="AU4" s="2">
        <v>5</v>
      </c>
      <c r="AV4" s="2">
        <v>5</v>
      </c>
      <c r="AW4" s="2">
        <v>5</v>
      </c>
      <c r="AX4" s="2">
        <v>5</v>
      </c>
      <c r="AY4" s="2">
        <v>0</v>
      </c>
    </row>
    <row r="5" ht="12.75" spans="1:51">
      <c r="A5" s="17"/>
      <c r="B5" s="2" t="s">
        <v>119</v>
      </c>
      <c r="C5" s="2" t="s">
        <v>80</v>
      </c>
      <c r="D5" s="2" t="s">
        <v>89</v>
      </c>
      <c r="E5" s="2" t="s">
        <v>120</v>
      </c>
      <c r="F5" s="2">
        <v>2020</v>
      </c>
      <c r="G5" s="2" t="s">
        <v>121</v>
      </c>
      <c r="H5" s="2" t="s">
        <v>122</v>
      </c>
      <c r="I5" s="2" t="s">
        <v>123</v>
      </c>
      <c r="J5" s="2" t="s">
        <v>124</v>
      </c>
      <c r="K5" s="2" t="s">
        <v>116</v>
      </c>
      <c r="L5" s="2" t="s">
        <v>51</v>
      </c>
      <c r="M5" s="2" t="s">
        <v>69</v>
      </c>
      <c r="N5" s="2" t="s">
        <v>69</v>
      </c>
      <c r="O5" s="2" t="s">
        <v>69</v>
      </c>
      <c r="P5" s="2" t="s">
        <v>69</v>
      </c>
      <c r="Q5" s="2" t="s">
        <v>70</v>
      </c>
      <c r="R5" s="2" t="s">
        <v>125</v>
      </c>
      <c r="S5" s="2" t="s">
        <v>126</v>
      </c>
      <c r="T5" s="2">
        <v>4</v>
      </c>
      <c r="U5" s="2">
        <v>3</v>
      </c>
      <c r="V5" s="2">
        <v>3</v>
      </c>
      <c r="W5" s="2">
        <v>4</v>
      </c>
      <c r="X5" s="2">
        <v>5</v>
      </c>
      <c r="Y5" s="2">
        <v>4</v>
      </c>
      <c r="Z5" s="2">
        <v>5</v>
      </c>
      <c r="AA5" s="2">
        <v>4</v>
      </c>
      <c r="AB5" s="2">
        <v>4</v>
      </c>
      <c r="AC5" s="2">
        <v>5</v>
      </c>
      <c r="AD5" s="2">
        <v>4</v>
      </c>
      <c r="AE5" s="2">
        <v>4</v>
      </c>
      <c r="AF5" s="2">
        <v>3</v>
      </c>
      <c r="AG5" s="2">
        <v>4</v>
      </c>
      <c r="AH5" s="2">
        <v>5</v>
      </c>
      <c r="AI5" s="2">
        <v>4</v>
      </c>
      <c r="AJ5" s="2">
        <v>5</v>
      </c>
      <c r="AK5" s="2">
        <v>5</v>
      </c>
      <c r="AL5" s="2">
        <v>5</v>
      </c>
      <c r="AM5" s="2">
        <v>5</v>
      </c>
      <c r="AN5" s="2">
        <v>5</v>
      </c>
      <c r="AO5" s="2">
        <v>5</v>
      </c>
      <c r="AP5" s="2">
        <v>5</v>
      </c>
      <c r="AQ5" s="2">
        <v>5</v>
      </c>
      <c r="AR5" s="2">
        <v>4</v>
      </c>
      <c r="AS5" s="2">
        <v>5</v>
      </c>
      <c r="AT5" s="2">
        <v>4</v>
      </c>
      <c r="AU5" s="2">
        <v>4</v>
      </c>
      <c r="AV5" s="2">
        <v>4</v>
      </c>
      <c r="AW5" s="2">
        <v>4</v>
      </c>
      <c r="AX5" s="2">
        <v>4</v>
      </c>
      <c r="AY5" s="2">
        <v>0</v>
      </c>
    </row>
    <row r="6" ht="12.75" spans="1:51">
      <c r="A6" s="17"/>
      <c r="B6" s="2" t="s">
        <v>189</v>
      </c>
      <c r="C6" s="2" t="s">
        <v>53</v>
      </c>
      <c r="D6" s="2" t="s">
        <v>190</v>
      </c>
      <c r="E6" s="2" t="s">
        <v>191</v>
      </c>
      <c r="F6" s="2">
        <v>2019</v>
      </c>
      <c r="G6" s="2" t="s">
        <v>192</v>
      </c>
      <c r="H6" s="2" t="s">
        <v>193</v>
      </c>
      <c r="I6" s="2" t="s">
        <v>194</v>
      </c>
      <c r="J6" s="2" t="s">
        <v>195</v>
      </c>
      <c r="K6" s="2" t="s">
        <v>116</v>
      </c>
      <c r="L6" s="2" t="s">
        <v>188</v>
      </c>
      <c r="M6" s="2" t="s">
        <v>70</v>
      </c>
      <c r="N6" s="2" t="s">
        <v>69</v>
      </c>
      <c r="O6" s="2" t="s">
        <v>69</v>
      </c>
      <c r="P6" s="2" t="s">
        <v>70</v>
      </c>
      <c r="Q6" s="2" t="s">
        <v>70</v>
      </c>
      <c r="R6" s="2" t="s">
        <v>196</v>
      </c>
      <c r="S6" s="2" t="s">
        <v>197</v>
      </c>
      <c r="T6" s="2">
        <v>4</v>
      </c>
      <c r="U6" s="2">
        <v>3</v>
      </c>
      <c r="V6" s="2">
        <v>5</v>
      </c>
      <c r="W6" s="2">
        <v>4</v>
      </c>
      <c r="X6" s="2">
        <v>5</v>
      </c>
      <c r="Y6" s="2">
        <v>4</v>
      </c>
      <c r="Z6" s="2">
        <v>4</v>
      </c>
      <c r="AA6" s="2">
        <v>5</v>
      </c>
      <c r="AB6" s="2">
        <v>3</v>
      </c>
      <c r="AC6" s="2">
        <v>4</v>
      </c>
      <c r="AD6" s="2">
        <v>5</v>
      </c>
      <c r="AE6" s="2">
        <v>5</v>
      </c>
      <c r="AF6" s="2">
        <v>5</v>
      </c>
      <c r="AG6" s="2">
        <v>5</v>
      </c>
      <c r="AH6" s="2">
        <v>5</v>
      </c>
      <c r="AI6" s="2">
        <v>4</v>
      </c>
      <c r="AJ6" s="2">
        <v>5</v>
      </c>
      <c r="AK6" s="2">
        <v>5</v>
      </c>
      <c r="AL6" s="2">
        <v>4</v>
      </c>
      <c r="AM6" s="2">
        <v>5</v>
      </c>
      <c r="AN6" s="2">
        <v>5</v>
      </c>
      <c r="AO6" s="2">
        <v>5</v>
      </c>
      <c r="AP6" s="2">
        <v>5</v>
      </c>
      <c r="AQ6" s="2">
        <v>5</v>
      </c>
      <c r="AR6" s="2">
        <v>4</v>
      </c>
      <c r="AS6" s="2">
        <v>5</v>
      </c>
      <c r="AT6" s="2">
        <v>5</v>
      </c>
      <c r="AU6" s="2">
        <v>5</v>
      </c>
      <c r="AV6" s="2">
        <v>5</v>
      </c>
      <c r="AW6" s="2">
        <v>5</v>
      </c>
      <c r="AX6" s="2">
        <v>5</v>
      </c>
      <c r="AY6" s="2">
        <v>0</v>
      </c>
    </row>
    <row r="7" ht="12.75" spans="1:51">
      <c r="A7" s="17"/>
      <c r="B7" s="2" t="s">
        <v>127</v>
      </c>
      <c r="C7" s="2" t="s">
        <v>80</v>
      </c>
      <c r="D7" s="2" t="s">
        <v>89</v>
      </c>
      <c r="E7" s="2" t="s">
        <v>128</v>
      </c>
      <c r="F7" s="2">
        <v>2020</v>
      </c>
      <c r="G7" s="2" t="s">
        <v>129</v>
      </c>
      <c r="H7" s="2" t="s">
        <v>122</v>
      </c>
      <c r="I7" s="2" t="s">
        <v>130</v>
      </c>
      <c r="J7" s="2" t="s">
        <v>131</v>
      </c>
      <c r="K7" s="2" t="s">
        <v>116</v>
      </c>
      <c r="L7" s="2" t="s">
        <v>51</v>
      </c>
      <c r="M7" s="2" t="s">
        <v>69</v>
      </c>
      <c r="N7" s="2" t="s">
        <v>69</v>
      </c>
      <c r="O7" s="2" t="s">
        <v>69</v>
      </c>
      <c r="P7" s="2" t="s">
        <v>69</v>
      </c>
      <c r="Q7" s="2" t="s">
        <v>69</v>
      </c>
      <c r="R7" s="2" t="s">
        <v>132</v>
      </c>
      <c r="S7" s="2" t="s">
        <v>133</v>
      </c>
      <c r="T7" s="2">
        <v>4</v>
      </c>
      <c r="U7" s="2">
        <v>3</v>
      </c>
      <c r="V7" s="2">
        <v>3</v>
      </c>
      <c r="W7" s="2">
        <v>3</v>
      </c>
      <c r="X7" s="2">
        <v>4</v>
      </c>
      <c r="Y7" s="2">
        <v>4</v>
      </c>
      <c r="Z7" s="2">
        <v>4</v>
      </c>
      <c r="AA7" s="2">
        <v>4</v>
      </c>
      <c r="AB7" s="2">
        <v>4</v>
      </c>
      <c r="AC7" s="2">
        <v>4</v>
      </c>
      <c r="AD7" s="2">
        <v>3</v>
      </c>
      <c r="AE7" s="2">
        <v>3</v>
      </c>
      <c r="AF7" s="2">
        <v>4</v>
      </c>
      <c r="AG7" s="2">
        <v>4</v>
      </c>
      <c r="AH7" s="2">
        <v>4</v>
      </c>
      <c r="AI7" s="2">
        <v>4</v>
      </c>
      <c r="AJ7" s="2">
        <v>4</v>
      </c>
      <c r="AK7" s="2">
        <v>4</v>
      </c>
      <c r="AL7" s="2">
        <v>4</v>
      </c>
      <c r="AM7" s="2">
        <v>4</v>
      </c>
      <c r="AN7" s="2">
        <v>4</v>
      </c>
      <c r="AO7" s="2">
        <v>4</v>
      </c>
      <c r="AP7" s="2">
        <v>4</v>
      </c>
      <c r="AQ7" s="2">
        <v>4</v>
      </c>
      <c r="AR7" s="2">
        <v>4</v>
      </c>
      <c r="AS7" s="2">
        <v>3</v>
      </c>
      <c r="AT7" s="2">
        <v>3</v>
      </c>
      <c r="AU7" s="2">
        <v>3</v>
      </c>
      <c r="AV7" s="2">
        <v>3</v>
      </c>
      <c r="AW7" s="2">
        <v>3</v>
      </c>
      <c r="AX7" s="2">
        <v>4</v>
      </c>
      <c r="AY7" s="2">
        <v>0</v>
      </c>
    </row>
    <row r="8" ht="12.75" spans="1:51">
      <c r="A8" s="17"/>
      <c r="B8" s="2" t="s">
        <v>199</v>
      </c>
      <c r="C8" s="2" t="s">
        <v>53</v>
      </c>
      <c r="D8" s="2" t="s">
        <v>168</v>
      </c>
      <c r="E8" s="2" t="s">
        <v>200</v>
      </c>
      <c r="F8" s="2">
        <v>2019</v>
      </c>
      <c r="G8" s="2" t="s">
        <v>56</v>
      </c>
      <c r="H8" s="2" t="s">
        <v>201</v>
      </c>
      <c r="I8" s="2" t="s">
        <v>202</v>
      </c>
      <c r="J8" s="2" t="s">
        <v>203</v>
      </c>
      <c r="K8" s="2" t="s">
        <v>59</v>
      </c>
      <c r="L8" s="2" t="s">
        <v>198</v>
      </c>
      <c r="M8" s="2" t="s">
        <v>69</v>
      </c>
      <c r="N8" s="2" t="s">
        <v>69</v>
      </c>
      <c r="O8" s="2" t="s">
        <v>69</v>
      </c>
      <c r="P8" s="2" t="s">
        <v>69</v>
      </c>
      <c r="Q8" s="2" t="s">
        <v>69</v>
      </c>
      <c r="R8" s="2" t="s">
        <v>204</v>
      </c>
      <c r="S8" s="2" t="s">
        <v>205</v>
      </c>
      <c r="T8" s="2">
        <v>2</v>
      </c>
      <c r="U8" s="2">
        <v>3</v>
      </c>
      <c r="V8" s="2">
        <v>4</v>
      </c>
      <c r="W8" s="2">
        <v>3</v>
      </c>
      <c r="X8" s="2">
        <v>4</v>
      </c>
      <c r="Y8" s="2">
        <v>4</v>
      </c>
      <c r="Z8" s="2">
        <v>4</v>
      </c>
      <c r="AA8" s="2">
        <v>3</v>
      </c>
      <c r="AB8" s="2">
        <v>2</v>
      </c>
      <c r="AC8" s="2">
        <v>4</v>
      </c>
      <c r="AD8" s="2">
        <v>4</v>
      </c>
      <c r="AE8" s="2">
        <v>3</v>
      </c>
      <c r="AF8" s="2">
        <v>4</v>
      </c>
      <c r="AG8" s="2">
        <v>4</v>
      </c>
      <c r="AH8" s="2">
        <v>4</v>
      </c>
      <c r="AI8" s="2">
        <v>4</v>
      </c>
      <c r="AJ8" s="2">
        <v>4</v>
      </c>
      <c r="AK8" s="2">
        <v>4</v>
      </c>
      <c r="AL8" s="2">
        <v>4</v>
      </c>
      <c r="AM8" s="2">
        <v>4</v>
      </c>
      <c r="AN8" s="2">
        <v>5</v>
      </c>
      <c r="AO8" s="2">
        <v>5</v>
      </c>
      <c r="AP8" s="2">
        <v>4</v>
      </c>
      <c r="AQ8" s="2">
        <v>4</v>
      </c>
      <c r="AR8" s="2">
        <v>4</v>
      </c>
      <c r="AS8" s="2">
        <v>4</v>
      </c>
      <c r="AT8" s="2">
        <v>4</v>
      </c>
      <c r="AU8" s="2">
        <v>4</v>
      </c>
      <c r="AV8" s="2">
        <v>3</v>
      </c>
      <c r="AW8" s="2">
        <v>3</v>
      </c>
      <c r="AX8" s="2">
        <v>4</v>
      </c>
      <c r="AY8" s="2">
        <v>0</v>
      </c>
    </row>
    <row r="9" ht="12.75" spans="1:51">
      <c r="A9" s="17"/>
      <c r="B9" s="2" t="s">
        <v>79</v>
      </c>
      <c r="C9" s="2" t="s">
        <v>80</v>
      </c>
      <c r="D9" s="2" t="s">
        <v>81</v>
      </c>
      <c r="E9" s="2" t="s">
        <v>82</v>
      </c>
      <c r="F9" s="2">
        <v>2020</v>
      </c>
      <c r="G9" s="2" t="s">
        <v>83</v>
      </c>
      <c r="H9" s="2" t="s">
        <v>83</v>
      </c>
      <c r="I9" s="2" t="s">
        <v>84</v>
      </c>
      <c r="J9" s="2" t="s">
        <v>85</v>
      </c>
      <c r="K9" s="2" t="s">
        <v>59</v>
      </c>
      <c r="L9" s="2" t="s">
        <v>51</v>
      </c>
      <c r="M9" s="2" t="s">
        <v>69</v>
      </c>
      <c r="N9" s="2" t="s">
        <v>69</v>
      </c>
      <c r="O9" s="2" t="s">
        <v>69</v>
      </c>
      <c r="P9" s="2" t="s">
        <v>69</v>
      </c>
      <c r="Q9" s="2" t="s">
        <v>69</v>
      </c>
      <c r="R9" s="2" t="s">
        <v>86</v>
      </c>
      <c r="S9" s="2" t="s">
        <v>87</v>
      </c>
      <c r="T9" s="2">
        <v>3</v>
      </c>
      <c r="U9" s="2">
        <v>2</v>
      </c>
      <c r="V9" s="2">
        <v>3</v>
      </c>
      <c r="W9" s="2">
        <v>3</v>
      </c>
      <c r="X9" s="2">
        <v>5</v>
      </c>
      <c r="Y9" s="2">
        <v>5</v>
      </c>
      <c r="Z9" s="2">
        <v>5</v>
      </c>
      <c r="AA9" s="2">
        <v>3</v>
      </c>
      <c r="AB9" s="2">
        <v>4</v>
      </c>
      <c r="AC9" s="2">
        <v>3</v>
      </c>
      <c r="AD9" s="2">
        <v>3</v>
      </c>
      <c r="AE9" s="2">
        <v>3</v>
      </c>
      <c r="AF9" s="2">
        <v>2</v>
      </c>
      <c r="AG9" s="2">
        <v>3</v>
      </c>
      <c r="AH9" s="2">
        <v>4</v>
      </c>
      <c r="AI9" s="2">
        <v>3</v>
      </c>
      <c r="AJ9" s="2">
        <v>4</v>
      </c>
      <c r="AK9" s="2">
        <v>5</v>
      </c>
      <c r="AL9" s="2">
        <v>4</v>
      </c>
      <c r="AM9" s="2">
        <v>5</v>
      </c>
      <c r="AN9" s="2">
        <v>5</v>
      </c>
      <c r="AO9" s="2">
        <v>5</v>
      </c>
      <c r="AP9" s="2">
        <v>4</v>
      </c>
      <c r="AQ9" s="2">
        <v>3</v>
      </c>
      <c r="AR9" s="2">
        <v>3</v>
      </c>
      <c r="AS9" s="2">
        <v>3</v>
      </c>
      <c r="AT9" s="2">
        <v>3</v>
      </c>
      <c r="AU9" s="2">
        <v>3</v>
      </c>
      <c r="AV9" s="2">
        <v>2</v>
      </c>
      <c r="AW9" s="2">
        <v>2</v>
      </c>
      <c r="AX9" s="2">
        <v>3</v>
      </c>
      <c r="AY9" s="2">
        <v>0</v>
      </c>
    </row>
    <row r="10" ht="12.75" spans="1:51">
      <c r="A10" s="17"/>
      <c r="B10" s="2" t="s">
        <v>63</v>
      </c>
      <c r="C10" s="2" t="s">
        <v>53</v>
      </c>
      <c r="D10" s="2" t="s">
        <v>64</v>
      </c>
      <c r="E10" s="2" t="s">
        <v>65</v>
      </c>
      <c r="F10" s="2">
        <v>2020</v>
      </c>
      <c r="G10" s="2" t="s">
        <v>66</v>
      </c>
      <c r="H10" s="2" t="s">
        <v>56</v>
      </c>
      <c r="I10" s="2" t="s">
        <v>67</v>
      </c>
      <c r="J10" s="2" t="s">
        <v>68</v>
      </c>
      <c r="K10" s="2" t="s">
        <v>59</v>
      </c>
      <c r="L10" s="2" t="s">
        <v>51</v>
      </c>
      <c r="M10" s="2" t="s">
        <v>69</v>
      </c>
      <c r="N10" s="2" t="s">
        <v>70</v>
      </c>
      <c r="O10" s="2" t="s">
        <v>70</v>
      </c>
      <c r="P10" s="2" t="s">
        <v>70</v>
      </c>
      <c r="Q10" s="2" t="s">
        <v>70</v>
      </c>
      <c r="R10" s="2" t="s">
        <v>71</v>
      </c>
      <c r="S10" s="2" t="s">
        <v>72</v>
      </c>
      <c r="T10" s="2">
        <v>4</v>
      </c>
      <c r="U10" s="2">
        <v>3</v>
      </c>
      <c r="V10" s="2">
        <v>4</v>
      </c>
      <c r="W10" s="2">
        <v>4</v>
      </c>
      <c r="X10" s="2">
        <v>4</v>
      </c>
      <c r="Y10" s="2">
        <v>4</v>
      </c>
      <c r="Z10" s="2">
        <v>4</v>
      </c>
      <c r="AA10" s="2">
        <v>4</v>
      </c>
      <c r="AB10" s="2">
        <v>4</v>
      </c>
      <c r="AC10" s="2">
        <v>4</v>
      </c>
      <c r="AD10" s="2">
        <v>4</v>
      </c>
      <c r="AE10" s="2">
        <v>4</v>
      </c>
      <c r="AF10" s="2">
        <v>4</v>
      </c>
      <c r="AG10" s="2">
        <v>4</v>
      </c>
      <c r="AH10" s="2">
        <v>4</v>
      </c>
      <c r="AI10" s="2">
        <v>4</v>
      </c>
      <c r="AJ10" s="2">
        <v>4</v>
      </c>
      <c r="AK10" s="2">
        <v>4</v>
      </c>
      <c r="AL10" s="2">
        <v>4</v>
      </c>
      <c r="AM10" s="2">
        <v>4</v>
      </c>
      <c r="AN10" s="2">
        <v>4</v>
      </c>
      <c r="AO10" s="2">
        <v>4</v>
      </c>
      <c r="AP10" s="2">
        <v>4</v>
      </c>
      <c r="AQ10" s="2">
        <v>4</v>
      </c>
      <c r="AR10" s="2">
        <v>4</v>
      </c>
      <c r="AS10" s="2">
        <v>3</v>
      </c>
      <c r="AT10" s="2">
        <v>4</v>
      </c>
      <c r="AU10" s="2">
        <v>4</v>
      </c>
      <c r="AV10" s="2">
        <v>4</v>
      </c>
      <c r="AW10" s="2">
        <v>4</v>
      </c>
      <c r="AX10" s="2">
        <v>4</v>
      </c>
      <c r="AY10" s="2">
        <v>0</v>
      </c>
    </row>
    <row r="11" ht="12.75" spans="1:51">
      <c r="A11" s="17"/>
      <c r="B11" s="2" t="s">
        <v>174</v>
      </c>
      <c r="C11" s="2" t="s">
        <v>80</v>
      </c>
      <c r="D11" s="2" t="s">
        <v>74</v>
      </c>
      <c r="E11" s="2" t="s">
        <v>175</v>
      </c>
      <c r="F11" s="2">
        <v>2020</v>
      </c>
      <c r="G11" s="2" t="s">
        <v>113</v>
      </c>
      <c r="H11" s="2" t="s">
        <v>56</v>
      </c>
      <c r="I11" s="2" t="s">
        <v>176</v>
      </c>
      <c r="J11" s="2" t="s">
        <v>177</v>
      </c>
      <c r="K11" s="2" t="s">
        <v>116</v>
      </c>
      <c r="L11" s="2" t="s">
        <v>166</v>
      </c>
      <c r="M11" s="2" t="s">
        <v>69</v>
      </c>
      <c r="N11" s="2" t="s">
        <v>69</v>
      </c>
      <c r="O11" s="2" t="s">
        <v>69</v>
      </c>
      <c r="P11" s="2" t="s">
        <v>69</v>
      </c>
      <c r="Q11" s="2" t="s">
        <v>69</v>
      </c>
      <c r="R11" s="2" t="s">
        <v>178</v>
      </c>
      <c r="S11" s="2" t="s">
        <v>179</v>
      </c>
      <c r="T11" s="2">
        <v>4</v>
      </c>
      <c r="U11" s="2">
        <v>4</v>
      </c>
      <c r="V11" s="2">
        <v>4</v>
      </c>
      <c r="W11" s="2">
        <v>4</v>
      </c>
      <c r="X11" s="2">
        <v>5</v>
      </c>
      <c r="Y11" s="2">
        <v>4</v>
      </c>
      <c r="Z11" s="2">
        <v>4</v>
      </c>
      <c r="AA11" s="2">
        <v>4</v>
      </c>
      <c r="AB11" s="2">
        <v>4</v>
      </c>
      <c r="AC11" s="2">
        <v>5</v>
      </c>
      <c r="AD11" s="2">
        <v>4</v>
      </c>
      <c r="AE11" s="2">
        <v>4</v>
      </c>
      <c r="AF11" s="2">
        <v>3</v>
      </c>
      <c r="AG11" s="2">
        <v>4</v>
      </c>
      <c r="AH11" s="2">
        <v>5</v>
      </c>
      <c r="AI11" s="2">
        <v>4</v>
      </c>
      <c r="AJ11" s="2">
        <v>5</v>
      </c>
      <c r="AK11" s="2">
        <v>4</v>
      </c>
      <c r="AL11" s="2">
        <v>5</v>
      </c>
      <c r="AM11" s="2">
        <v>4</v>
      </c>
      <c r="AN11" s="2">
        <v>5</v>
      </c>
      <c r="AO11" s="2">
        <v>5</v>
      </c>
      <c r="AP11" s="2">
        <v>5</v>
      </c>
      <c r="AQ11" s="2">
        <v>4</v>
      </c>
      <c r="AR11" s="2">
        <v>4</v>
      </c>
      <c r="AS11" s="2">
        <v>4</v>
      </c>
      <c r="AT11" s="2">
        <v>4</v>
      </c>
      <c r="AU11" s="2">
        <v>4</v>
      </c>
      <c r="AV11" s="2">
        <v>3</v>
      </c>
      <c r="AW11" s="2">
        <v>3</v>
      </c>
      <c r="AX11" s="2">
        <v>4</v>
      </c>
      <c r="AY11" s="2">
        <v>0</v>
      </c>
    </row>
    <row r="12" ht="12.75" spans="1:51">
      <c r="A12" s="17"/>
      <c r="B12" s="2" t="s">
        <v>73</v>
      </c>
      <c r="C12" s="2" t="s">
        <v>53</v>
      </c>
      <c r="D12" s="2" t="s">
        <v>74</v>
      </c>
      <c r="E12" s="2" t="s">
        <v>75</v>
      </c>
      <c r="F12" s="2">
        <v>2020</v>
      </c>
      <c r="G12" s="2" t="s">
        <v>56</v>
      </c>
      <c r="H12" s="2" t="s">
        <v>56</v>
      </c>
      <c r="I12" s="2" t="s">
        <v>67</v>
      </c>
      <c r="J12" s="2" t="s">
        <v>76</v>
      </c>
      <c r="K12" s="2" t="s">
        <v>59</v>
      </c>
      <c r="L12" s="2" t="s">
        <v>51</v>
      </c>
      <c r="M12" s="2" t="s">
        <v>69</v>
      </c>
      <c r="N12" s="2" t="s">
        <v>69</v>
      </c>
      <c r="O12" s="2" t="s">
        <v>69</v>
      </c>
      <c r="P12" s="2" t="s">
        <v>69</v>
      </c>
      <c r="Q12" s="2" t="s">
        <v>69</v>
      </c>
      <c r="R12" s="2" t="s">
        <v>77</v>
      </c>
      <c r="S12" s="2" t="s">
        <v>78</v>
      </c>
      <c r="T12" s="2">
        <v>4</v>
      </c>
      <c r="U12" s="2">
        <v>3</v>
      </c>
      <c r="V12" s="2">
        <v>4</v>
      </c>
      <c r="W12" s="2">
        <v>4</v>
      </c>
      <c r="X12" s="2">
        <v>5</v>
      </c>
      <c r="Y12" s="2">
        <v>5</v>
      </c>
      <c r="Z12" s="2">
        <v>5</v>
      </c>
      <c r="AA12" s="2">
        <v>5</v>
      </c>
      <c r="AB12" s="2">
        <v>5</v>
      </c>
      <c r="AC12" s="2">
        <v>5</v>
      </c>
      <c r="AD12" s="2">
        <v>4</v>
      </c>
      <c r="AE12" s="2">
        <v>5</v>
      </c>
      <c r="AF12" s="2">
        <v>4</v>
      </c>
      <c r="AG12" s="2">
        <v>5</v>
      </c>
      <c r="AH12" s="2">
        <v>4</v>
      </c>
      <c r="AI12" s="2">
        <v>4</v>
      </c>
      <c r="AJ12" s="2">
        <v>4</v>
      </c>
      <c r="AK12" s="2">
        <v>4</v>
      </c>
      <c r="AL12" s="2">
        <v>4</v>
      </c>
      <c r="AM12" s="2">
        <v>4</v>
      </c>
      <c r="AN12" s="2">
        <v>4</v>
      </c>
      <c r="AO12" s="2">
        <v>4</v>
      </c>
      <c r="AP12" s="2">
        <v>4</v>
      </c>
      <c r="AQ12" s="2">
        <v>4</v>
      </c>
      <c r="AR12" s="2">
        <v>4</v>
      </c>
      <c r="AS12" s="2">
        <v>4</v>
      </c>
      <c r="AT12" s="2">
        <v>4</v>
      </c>
      <c r="AU12" s="2">
        <v>4</v>
      </c>
      <c r="AV12" s="2">
        <v>4</v>
      </c>
      <c r="AW12" s="2">
        <v>4</v>
      </c>
      <c r="AX12" s="2">
        <v>4</v>
      </c>
      <c r="AY12" s="2">
        <v>0</v>
      </c>
    </row>
    <row r="13" ht="12.75" spans="1:51">
      <c r="A13" s="17"/>
      <c r="B13" s="2" t="s">
        <v>134</v>
      </c>
      <c r="C13" s="2" t="s">
        <v>53</v>
      </c>
      <c r="D13" s="2" t="s">
        <v>74</v>
      </c>
      <c r="E13" s="2" t="s">
        <v>135</v>
      </c>
      <c r="F13" s="2">
        <v>2020</v>
      </c>
      <c r="G13" s="2" t="s">
        <v>136</v>
      </c>
      <c r="H13" s="2" t="s">
        <v>106</v>
      </c>
      <c r="I13" s="2" t="s">
        <v>137</v>
      </c>
      <c r="J13" s="2" t="s">
        <v>138</v>
      </c>
      <c r="K13" s="2" t="s">
        <v>116</v>
      </c>
      <c r="L13" s="2" t="s">
        <v>51</v>
      </c>
      <c r="M13" s="2" t="s">
        <v>70</v>
      </c>
      <c r="N13" s="2" t="s">
        <v>70</v>
      </c>
      <c r="O13" s="2" t="s">
        <v>70</v>
      </c>
      <c r="P13" s="2" t="s">
        <v>70</v>
      </c>
      <c r="Q13" s="2" t="s">
        <v>70</v>
      </c>
      <c r="R13" s="2" t="s">
        <v>72</v>
      </c>
      <c r="S13" s="2" t="s">
        <v>72</v>
      </c>
      <c r="T13" s="2">
        <v>4</v>
      </c>
      <c r="U13" s="2">
        <v>4</v>
      </c>
      <c r="V13" s="2">
        <v>4</v>
      </c>
      <c r="W13" s="2">
        <v>4</v>
      </c>
      <c r="X13" s="2">
        <v>5</v>
      </c>
      <c r="Y13" s="2">
        <v>5</v>
      </c>
      <c r="Z13" s="2">
        <v>5</v>
      </c>
      <c r="AA13" s="2">
        <v>5</v>
      </c>
      <c r="AB13" s="2">
        <v>5</v>
      </c>
      <c r="AC13" s="2">
        <v>5</v>
      </c>
      <c r="AD13" s="2">
        <v>4</v>
      </c>
      <c r="AE13" s="2">
        <v>4</v>
      </c>
      <c r="AF13" s="2">
        <v>5</v>
      </c>
      <c r="AG13" s="2">
        <v>5</v>
      </c>
      <c r="AH13" s="2">
        <v>5</v>
      </c>
      <c r="AI13" s="2">
        <v>5</v>
      </c>
      <c r="AJ13" s="2">
        <v>5</v>
      </c>
      <c r="AK13" s="2">
        <v>5</v>
      </c>
      <c r="AL13" s="2">
        <v>5</v>
      </c>
      <c r="AM13" s="2">
        <v>5</v>
      </c>
      <c r="AN13" s="2">
        <v>5</v>
      </c>
      <c r="AO13" s="2">
        <v>5</v>
      </c>
      <c r="AP13" s="2">
        <v>5</v>
      </c>
      <c r="AQ13" s="2">
        <v>5</v>
      </c>
      <c r="AR13" s="2">
        <v>5</v>
      </c>
      <c r="AS13" s="2">
        <v>5</v>
      </c>
      <c r="AT13" s="2">
        <v>5</v>
      </c>
      <c r="AU13" s="2">
        <v>5</v>
      </c>
      <c r="AV13" s="2">
        <v>5</v>
      </c>
      <c r="AW13" s="2">
        <v>5</v>
      </c>
      <c r="AX13" s="2">
        <v>5</v>
      </c>
      <c r="AY13" s="2">
        <v>0</v>
      </c>
    </row>
    <row r="14" ht="12.75" spans="1:51">
      <c r="A14" s="17"/>
      <c r="B14" s="2" t="s">
        <v>180</v>
      </c>
      <c r="C14" s="2" t="s">
        <v>53</v>
      </c>
      <c r="D14" s="2" t="s">
        <v>181</v>
      </c>
      <c r="E14" s="2" t="s">
        <v>182</v>
      </c>
      <c r="F14" s="2">
        <v>2020</v>
      </c>
      <c r="G14" s="2" t="s">
        <v>106</v>
      </c>
      <c r="H14" s="2" t="s">
        <v>106</v>
      </c>
      <c r="I14" s="2" t="s">
        <v>183</v>
      </c>
      <c r="J14" s="2" t="s">
        <v>184</v>
      </c>
      <c r="K14" s="2" t="s">
        <v>185</v>
      </c>
      <c r="L14" s="2" t="s">
        <v>166</v>
      </c>
      <c r="M14" s="2" t="s">
        <v>60</v>
      </c>
      <c r="N14" s="2" t="s">
        <v>60</v>
      </c>
      <c r="O14" s="2" t="s">
        <v>69</v>
      </c>
      <c r="P14" s="2" t="s">
        <v>69</v>
      </c>
      <c r="Q14" s="2" t="s">
        <v>69</v>
      </c>
      <c r="R14" s="2" t="s">
        <v>186</v>
      </c>
      <c r="S14" s="2" t="s">
        <v>187</v>
      </c>
      <c r="T14" s="2">
        <v>3</v>
      </c>
      <c r="U14" s="2">
        <v>4</v>
      </c>
      <c r="V14" s="2">
        <v>3</v>
      </c>
      <c r="W14" s="2">
        <v>1</v>
      </c>
      <c r="X14" s="2">
        <v>3</v>
      </c>
      <c r="Y14" s="2">
        <v>4</v>
      </c>
      <c r="Z14" s="2">
        <v>5</v>
      </c>
      <c r="AA14" s="2">
        <v>2</v>
      </c>
      <c r="AB14" s="2">
        <v>4</v>
      </c>
      <c r="AC14" s="2">
        <v>5</v>
      </c>
      <c r="AD14" s="2">
        <v>4</v>
      </c>
      <c r="AE14" s="2">
        <v>3</v>
      </c>
      <c r="AF14" s="2">
        <v>4</v>
      </c>
      <c r="AG14" s="2">
        <v>3</v>
      </c>
      <c r="AH14" s="2">
        <v>3</v>
      </c>
      <c r="AI14" s="2">
        <v>5</v>
      </c>
      <c r="AJ14" s="2">
        <v>5</v>
      </c>
      <c r="AK14" s="2">
        <v>5</v>
      </c>
      <c r="AL14" s="2">
        <v>5</v>
      </c>
      <c r="AM14" s="2">
        <v>3</v>
      </c>
      <c r="AN14" s="2">
        <v>5</v>
      </c>
      <c r="AO14" s="2">
        <v>4</v>
      </c>
      <c r="AP14" s="2">
        <v>3</v>
      </c>
      <c r="AQ14" s="2">
        <v>4</v>
      </c>
      <c r="AR14" s="2">
        <v>4</v>
      </c>
      <c r="AS14" s="2">
        <v>5</v>
      </c>
      <c r="AT14" s="2">
        <v>3</v>
      </c>
      <c r="AU14" s="2">
        <v>4</v>
      </c>
      <c r="AV14" s="2">
        <v>4</v>
      </c>
      <c r="AW14" s="2">
        <v>3</v>
      </c>
      <c r="AX14" s="2">
        <v>5</v>
      </c>
      <c r="AY14" s="2">
        <v>0</v>
      </c>
    </row>
    <row r="15" ht="12.75" spans="1:51">
      <c r="A15" s="17"/>
      <c r="B15" s="2" t="s">
        <v>146</v>
      </c>
      <c r="C15" s="2" t="s">
        <v>80</v>
      </c>
      <c r="D15" s="2" t="s">
        <v>147</v>
      </c>
      <c r="E15" s="2" t="s">
        <v>148</v>
      </c>
      <c r="F15" s="2">
        <v>2019</v>
      </c>
      <c r="G15" s="2" t="s">
        <v>106</v>
      </c>
      <c r="H15" s="2" t="s">
        <v>113</v>
      </c>
      <c r="I15" s="2" t="s">
        <v>149</v>
      </c>
      <c r="J15" s="2" t="s">
        <v>150</v>
      </c>
      <c r="K15" s="2" t="s">
        <v>59</v>
      </c>
      <c r="L15" s="2" t="s">
        <v>145</v>
      </c>
      <c r="M15" s="2" t="s">
        <v>69</v>
      </c>
      <c r="N15" s="2" t="s">
        <v>69</v>
      </c>
      <c r="O15" s="2" t="s">
        <v>69</v>
      </c>
      <c r="P15" s="2" t="s">
        <v>60</v>
      </c>
      <c r="Q15" s="2" t="s">
        <v>60</v>
      </c>
      <c r="R15" s="2" t="s">
        <v>151</v>
      </c>
      <c r="S15" s="2" t="s">
        <v>152</v>
      </c>
      <c r="T15" s="2">
        <v>4</v>
      </c>
      <c r="U15" s="2">
        <v>4</v>
      </c>
      <c r="V15" s="2">
        <v>3</v>
      </c>
      <c r="W15" s="2">
        <v>4</v>
      </c>
      <c r="X15" s="2">
        <v>3</v>
      </c>
      <c r="Y15" s="2">
        <v>4</v>
      </c>
      <c r="Z15" s="2">
        <v>4</v>
      </c>
      <c r="AA15" s="2">
        <v>3</v>
      </c>
      <c r="AB15" s="2">
        <v>3</v>
      </c>
      <c r="AC15" s="2">
        <v>4</v>
      </c>
      <c r="AD15" s="2">
        <v>4</v>
      </c>
      <c r="AE15" s="2">
        <v>4</v>
      </c>
      <c r="AF15" s="2">
        <v>3</v>
      </c>
      <c r="AG15" s="2">
        <v>3</v>
      </c>
      <c r="AH15" s="2">
        <v>4</v>
      </c>
      <c r="AI15" s="2">
        <v>4</v>
      </c>
      <c r="AJ15" s="2">
        <v>4</v>
      </c>
      <c r="AK15" s="2">
        <v>4</v>
      </c>
      <c r="AL15" s="2">
        <v>3</v>
      </c>
      <c r="AM15" s="2">
        <v>4</v>
      </c>
      <c r="AN15" s="2">
        <v>5</v>
      </c>
      <c r="AO15" s="2">
        <v>5</v>
      </c>
      <c r="AP15" s="2">
        <v>5</v>
      </c>
      <c r="AQ15" s="2">
        <v>4</v>
      </c>
      <c r="AR15" s="2">
        <v>4</v>
      </c>
      <c r="AS15" s="2">
        <v>4</v>
      </c>
      <c r="AT15" s="2">
        <v>4</v>
      </c>
      <c r="AU15" s="2">
        <v>4</v>
      </c>
      <c r="AV15" s="2">
        <v>3</v>
      </c>
      <c r="AW15" s="2">
        <v>4</v>
      </c>
      <c r="AX15" s="2">
        <v>4</v>
      </c>
      <c r="AY15" s="2">
        <v>0</v>
      </c>
    </row>
    <row r="16" ht="12.75" spans="1:51">
      <c r="A16" s="17"/>
      <c r="B16" s="2" t="s">
        <v>97</v>
      </c>
      <c r="C16" s="2" t="s">
        <v>53</v>
      </c>
      <c r="D16" s="2" t="s">
        <v>74</v>
      </c>
      <c r="E16" s="2" t="s">
        <v>98</v>
      </c>
      <c r="F16" s="2">
        <v>2019</v>
      </c>
      <c r="G16" s="2" t="s">
        <v>99</v>
      </c>
      <c r="H16" s="2" t="s">
        <v>99</v>
      </c>
      <c r="I16" s="2" t="s">
        <v>100</v>
      </c>
      <c r="J16" s="2" t="s">
        <v>101</v>
      </c>
      <c r="K16" s="2" t="s">
        <v>59</v>
      </c>
      <c r="L16" s="2" t="s">
        <v>51</v>
      </c>
      <c r="M16" s="2" t="s">
        <v>60</v>
      </c>
      <c r="N16" s="2" t="s">
        <v>60</v>
      </c>
      <c r="O16" s="2" t="s">
        <v>60</v>
      </c>
      <c r="P16" s="2" t="s">
        <v>60</v>
      </c>
      <c r="Q16" s="2" t="s">
        <v>102</v>
      </c>
      <c r="R16" s="2" t="s">
        <v>103</v>
      </c>
      <c r="S16" s="2" t="s">
        <v>72</v>
      </c>
      <c r="T16" s="2">
        <v>3</v>
      </c>
      <c r="U16" s="2">
        <v>2</v>
      </c>
      <c r="V16" s="2">
        <v>2</v>
      </c>
      <c r="W16" s="2">
        <v>3</v>
      </c>
      <c r="X16" s="2">
        <v>3</v>
      </c>
      <c r="Y16" s="2">
        <v>3</v>
      </c>
      <c r="Z16" s="2">
        <v>4</v>
      </c>
      <c r="AA16" s="2">
        <v>3</v>
      </c>
      <c r="AB16" s="2">
        <v>3</v>
      </c>
      <c r="AC16" s="2">
        <v>5</v>
      </c>
      <c r="AD16" s="2">
        <v>4</v>
      </c>
      <c r="AE16" s="2">
        <v>4</v>
      </c>
      <c r="AF16" s="2">
        <v>3</v>
      </c>
      <c r="AG16" s="2">
        <v>4</v>
      </c>
      <c r="AH16" s="2">
        <v>4</v>
      </c>
      <c r="AI16" s="2">
        <v>4</v>
      </c>
      <c r="AJ16" s="2">
        <v>3</v>
      </c>
      <c r="AK16" s="2">
        <v>3</v>
      </c>
      <c r="AL16" s="2">
        <v>3</v>
      </c>
      <c r="AM16" s="2">
        <v>3</v>
      </c>
      <c r="AN16" s="2">
        <v>4</v>
      </c>
      <c r="AO16" s="2">
        <v>4</v>
      </c>
      <c r="AP16" s="2">
        <v>3</v>
      </c>
      <c r="AQ16" s="2">
        <v>3</v>
      </c>
      <c r="AR16" s="2">
        <v>3</v>
      </c>
      <c r="AS16" s="2">
        <v>3</v>
      </c>
      <c r="AT16" s="2">
        <v>2</v>
      </c>
      <c r="AU16" s="2">
        <v>3</v>
      </c>
      <c r="AV16" s="2">
        <v>3</v>
      </c>
      <c r="AW16" s="2">
        <v>3</v>
      </c>
      <c r="AX16" s="2">
        <v>3</v>
      </c>
      <c r="AY16" s="2">
        <v>0</v>
      </c>
    </row>
    <row r="17" ht="12.75" spans="1:51">
      <c r="A17" s="17"/>
      <c r="B17" s="2" t="s">
        <v>88</v>
      </c>
      <c r="C17" s="2" t="s">
        <v>80</v>
      </c>
      <c r="D17" s="2" t="s">
        <v>89</v>
      </c>
      <c r="E17" s="2" t="s">
        <v>90</v>
      </c>
      <c r="F17" s="2">
        <v>2019</v>
      </c>
      <c r="G17" s="2" t="s">
        <v>91</v>
      </c>
      <c r="H17" s="2" t="s">
        <v>92</v>
      </c>
      <c r="I17" s="2" t="s">
        <v>93</v>
      </c>
      <c r="J17" s="2" t="s">
        <v>94</v>
      </c>
      <c r="K17" s="2" t="s">
        <v>59</v>
      </c>
      <c r="L17" s="2" t="s">
        <v>51</v>
      </c>
      <c r="M17" s="2" t="s">
        <v>60</v>
      </c>
      <c r="N17" s="2" t="s">
        <v>60</v>
      </c>
      <c r="O17" s="2" t="s">
        <v>60</v>
      </c>
      <c r="P17" s="2" t="s">
        <v>60</v>
      </c>
      <c r="Q17" s="2" t="s">
        <v>60</v>
      </c>
      <c r="R17" s="2" t="s">
        <v>95</v>
      </c>
      <c r="S17" s="2" t="s">
        <v>96</v>
      </c>
      <c r="T17" s="2">
        <v>3</v>
      </c>
      <c r="U17" s="2">
        <v>3</v>
      </c>
      <c r="V17" s="2">
        <v>3</v>
      </c>
      <c r="W17" s="2">
        <v>2</v>
      </c>
      <c r="X17" s="2">
        <v>4</v>
      </c>
      <c r="Y17" s="2">
        <v>4</v>
      </c>
      <c r="Z17" s="2">
        <v>4</v>
      </c>
      <c r="AA17" s="2">
        <v>5</v>
      </c>
      <c r="AB17" s="2">
        <v>4</v>
      </c>
      <c r="AC17" s="2">
        <v>5</v>
      </c>
      <c r="AD17" s="2">
        <v>4</v>
      </c>
      <c r="AE17" s="2">
        <v>4</v>
      </c>
      <c r="AF17" s="2">
        <v>4</v>
      </c>
      <c r="AG17" s="2">
        <v>5</v>
      </c>
      <c r="AH17" s="2">
        <v>5</v>
      </c>
      <c r="AI17" s="2">
        <v>5</v>
      </c>
      <c r="AJ17" s="2">
        <v>5</v>
      </c>
      <c r="AK17" s="2">
        <v>4</v>
      </c>
      <c r="AL17" s="2">
        <v>4</v>
      </c>
      <c r="AM17" s="2">
        <v>4</v>
      </c>
      <c r="AN17" s="2">
        <v>5</v>
      </c>
      <c r="AO17" s="2">
        <v>5</v>
      </c>
      <c r="AP17" s="2">
        <v>4</v>
      </c>
      <c r="AQ17" s="2">
        <v>4</v>
      </c>
      <c r="AR17" s="2">
        <v>4</v>
      </c>
      <c r="AS17" s="2">
        <v>4</v>
      </c>
      <c r="AT17" s="2">
        <v>3</v>
      </c>
      <c r="AU17" s="2">
        <v>3</v>
      </c>
      <c r="AV17" s="2">
        <v>3</v>
      </c>
      <c r="AW17" s="2">
        <v>3</v>
      </c>
      <c r="AX17" s="2">
        <v>3</v>
      </c>
      <c r="AY17" s="2">
        <v>0</v>
      </c>
    </row>
    <row r="18" ht="12.75" spans="1:51">
      <c r="A18" s="17"/>
      <c r="B18" s="2" t="s">
        <v>104</v>
      </c>
      <c r="C18" s="2" t="s">
        <v>80</v>
      </c>
      <c r="D18" s="2" t="s">
        <v>74</v>
      </c>
      <c r="E18" s="2" t="s">
        <v>105</v>
      </c>
      <c r="F18" s="2">
        <v>2020</v>
      </c>
      <c r="G18" s="2" t="s">
        <v>106</v>
      </c>
      <c r="H18" s="2" t="s">
        <v>106</v>
      </c>
      <c r="I18" s="2" t="s">
        <v>107</v>
      </c>
      <c r="J18" s="2" t="s">
        <v>108</v>
      </c>
      <c r="K18" s="2" t="s">
        <v>59</v>
      </c>
      <c r="L18" s="2" t="s">
        <v>51</v>
      </c>
      <c r="M18" s="2" t="s">
        <v>69</v>
      </c>
      <c r="N18" s="2" t="s">
        <v>69</v>
      </c>
      <c r="O18" s="2" t="s">
        <v>69</v>
      </c>
      <c r="P18" s="2" t="s">
        <v>69</v>
      </c>
      <c r="Q18" s="2" t="s">
        <v>69</v>
      </c>
      <c r="R18" s="2" t="s">
        <v>109</v>
      </c>
      <c r="S18" s="2" t="s">
        <v>110</v>
      </c>
      <c r="T18" s="2">
        <v>4</v>
      </c>
      <c r="U18" s="2">
        <v>4</v>
      </c>
      <c r="V18" s="2">
        <v>4</v>
      </c>
      <c r="W18" s="2">
        <v>4</v>
      </c>
      <c r="X18" s="2">
        <v>4</v>
      </c>
      <c r="Y18" s="2">
        <v>4</v>
      </c>
      <c r="Z18" s="2">
        <v>4</v>
      </c>
      <c r="AA18" s="2">
        <v>4</v>
      </c>
      <c r="AB18" s="2">
        <v>4</v>
      </c>
      <c r="AC18" s="2">
        <v>4</v>
      </c>
      <c r="AD18" s="2">
        <v>4</v>
      </c>
      <c r="AE18" s="2">
        <v>4</v>
      </c>
      <c r="AF18" s="2">
        <v>3</v>
      </c>
      <c r="AG18" s="2">
        <v>4</v>
      </c>
      <c r="AH18" s="2">
        <v>5</v>
      </c>
      <c r="AI18" s="2">
        <v>4</v>
      </c>
      <c r="AJ18" s="2">
        <v>5</v>
      </c>
      <c r="AK18" s="2">
        <v>4</v>
      </c>
      <c r="AL18" s="2">
        <v>4</v>
      </c>
      <c r="AM18" s="2">
        <v>5</v>
      </c>
      <c r="AN18" s="2">
        <v>5</v>
      </c>
      <c r="AO18" s="2">
        <v>5</v>
      </c>
      <c r="AP18" s="2">
        <v>4</v>
      </c>
      <c r="AQ18" s="2">
        <v>4</v>
      </c>
      <c r="AR18" s="2">
        <v>4</v>
      </c>
      <c r="AS18" s="2">
        <v>4</v>
      </c>
      <c r="AT18" s="2">
        <v>4</v>
      </c>
      <c r="AU18" s="2">
        <v>3</v>
      </c>
      <c r="AV18" s="2">
        <v>4</v>
      </c>
      <c r="AW18" s="2">
        <v>4</v>
      </c>
      <c r="AX18" s="2">
        <v>4</v>
      </c>
      <c r="AY18" s="2">
        <v>0</v>
      </c>
    </row>
    <row r="19" ht="12.75" spans="1:51">
      <c r="A19" s="17"/>
      <c r="B19" s="2" t="s">
        <v>111</v>
      </c>
      <c r="C19" s="2" t="s">
        <v>80</v>
      </c>
      <c r="D19" s="2" t="s">
        <v>89</v>
      </c>
      <c r="E19" s="2" t="s">
        <v>112</v>
      </c>
      <c r="F19" s="2">
        <v>2018</v>
      </c>
      <c r="G19" s="2" t="s">
        <v>113</v>
      </c>
      <c r="H19" s="2" t="s">
        <v>113</v>
      </c>
      <c r="I19" s="2" t="s">
        <v>114</v>
      </c>
      <c r="J19" s="2" t="s">
        <v>115</v>
      </c>
      <c r="K19" s="2" t="s">
        <v>116</v>
      </c>
      <c r="L19" s="2" t="s">
        <v>51</v>
      </c>
      <c r="M19" s="2" t="s">
        <v>70</v>
      </c>
      <c r="N19" s="2" t="s">
        <v>70</v>
      </c>
      <c r="O19" s="2" t="s">
        <v>70</v>
      </c>
      <c r="P19" s="2" t="s">
        <v>70</v>
      </c>
      <c r="Q19" s="2" t="s">
        <v>70</v>
      </c>
      <c r="R19" s="2" t="s">
        <v>117</v>
      </c>
      <c r="S19" s="2" t="s">
        <v>118</v>
      </c>
      <c r="T19" s="2">
        <v>5</v>
      </c>
      <c r="U19" s="2">
        <v>5</v>
      </c>
      <c r="V19" s="2">
        <v>4</v>
      </c>
      <c r="W19" s="2">
        <v>5</v>
      </c>
      <c r="X19" s="2">
        <v>5</v>
      </c>
      <c r="Y19" s="2">
        <v>5</v>
      </c>
      <c r="Z19" s="2">
        <v>5</v>
      </c>
      <c r="AA19" s="2">
        <v>5</v>
      </c>
      <c r="AB19" s="2">
        <v>5</v>
      </c>
      <c r="AC19" s="2">
        <v>5</v>
      </c>
      <c r="AD19" s="2">
        <v>5</v>
      </c>
      <c r="AE19" s="2">
        <v>5</v>
      </c>
      <c r="AF19" s="2">
        <v>5</v>
      </c>
      <c r="AG19" s="2">
        <v>5</v>
      </c>
      <c r="AH19" s="2">
        <v>5</v>
      </c>
      <c r="AI19" s="2">
        <v>4</v>
      </c>
      <c r="AJ19" s="2">
        <v>5</v>
      </c>
      <c r="AK19" s="2">
        <v>5</v>
      </c>
      <c r="AL19" s="2">
        <v>5</v>
      </c>
      <c r="AM19" s="2">
        <v>5</v>
      </c>
      <c r="AN19" s="2">
        <v>5</v>
      </c>
      <c r="AO19" s="2">
        <v>5</v>
      </c>
      <c r="AP19" s="2">
        <v>5</v>
      </c>
      <c r="AQ19" s="2">
        <v>5</v>
      </c>
      <c r="AR19" s="2">
        <v>5</v>
      </c>
      <c r="AS19" s="2">
        <v>5</v>
      </c>
      <c r="AT19" s="2">
        <v>5</v>
      </c>
      <c r="AU19" s="2">
        <v>5</v>
      </c>
      <c r="AV19" s="2">
        <v>5</v>
      </c>
      <c r="AW19" s="2">
        <v>5</v>
      </c>
      <c r="AX19" s="2">
        <v>5</v>
      </c>
      <c r="AY19" s="2">
        <v>0</v>
      </c>
    </row>
    <row r="20" ht="12.75" spans="1:51">
      <c r="A20" s="17"/>
      <c r="B20" s="2" t="s">
        <v>154</v>
      </c>
      <c r="C20" s="2" t="s">
        <v>80</v>
      </c>
      <c r="D20" s="2" t="s">
        <v>290</v>
      </c>
      <c r="E20" s="2" t="s">
        <v>90</v>
      </c>
      <c r="F20" s="2">
        <v>2001</v>
      </c>
      <c r="G20" s="2" t="s">
        <v>106</v>
      </c>
      <c r="H20" s="2" t="s">
        <v>129</v>
      </c>
      <c r="I20" s="2" t="s">
        <v>156</v>
      </c>
      <c r="J20" s="2" t="s">
        <v>157</v>
      </c>
      <c r="K20" s="2" t="s">
        <v>59</v>
      </c>
      <c r="L20" s="2" t="s">
        <v>153</v>
      </c>
      <c r="M20" s="2" t="s">
        <v>60</v>
      </c>
      <c r="N20" s="2" t="s">
        <v>60</v>
      </c>
      <c r="O20" s="2" t="s">
        <v>60</v>
      </c>
      <c r="P20" s="2" t="s">
        <v>60</v>
      </c>
      <c r="Q20" s="2" t="s">
        <v>60</v>
      </c>
      <c r="R20" s="2" t="s">
        <v>158</v>
      </c>
      <c r="S20" s="2" t="s">
        <v>159</v>
      </c>
      <c r="T20" s="2">
        <v>3</v>
      </c>
      <c r="U20" s="2">
        <v>3</v>
      </c>
      <c r="V20" s="2">
        <v>3</v>
      </c>
      <c r="W20" s="2">
        <v>3</v>
      </c>
      <c r="X20" s="2">
        <v>3</v>
      </c>
      <c r="Y20" s="2">
        <v>3</v>
      </c>
      <c r="Z20" s="2">
        <v>3</v>
      </c>
      <c r="AA20" s="2">
        <v>3</v>
      </c>
      <c r="AB20" s="2">
        <v>3</v>
      </c>
      <c r="AC20" s="2">
        <v>3</v>
      </c>
      <c r="AD20" s="2">
        <v>3</v>
      </c>
      <c r="AE20" s="2">
        <v>3</v>
      </c>
      <c r="AF20" s="2">
        <v>3</v>
      </c>
      <c r="AG20" s="2">
        <v>3</v>
      </c>
      <c r="AH20" s="2">
        <v>3</v>
      </c>
      <c r="AI20" s="2">
        <v>3</v>
      </c>
      <c r="AJ20" s="2">
        <v>3</v>
      </c>
      <c r="AK20" s="2">
        <v>3</v>
      </c>
      <c r="AL20" s="2">
        <v>3</v>
      </c>
      <c r="AM20" s="2">
        <v>3</v>
      </c>
      <c r="AN20" s="2">
        <v>3</v>
      </c>
      <c r="AO20" s="2">
        <v>3</v>
      </c>
      <c r="AP20" s="2">
        <v>3</v>
      </c>
      <c r="AQ20" s="2">
        <v>3</v>
      </c>
      <c r="AR20" s="2">
        <v>3</v>
      </c>
      <c r="AS20" s="2">
        <v>3</v>
      </c>
      <c r="AT20" s="2">
        <v>3</v>
      </c>
      <c r="AU20" s="2">
        <v>3</v>
      </c>
      <c r="AV20" s="2">
        <v>3</v>
      </c>
      <c r="AW20" s="2">
        <v>3</v>
      </c>
      <c r="AX20" s="2">
        <v>3</v>
      </c>
      <c r="AY20" s="2">
        <v>0</v>
      </c>
    </row>
    <row r="21" ht="12.75" spans="1:51">
      <c r="A21" s="17"/>
      <c r="B21" s="2" t="s">
        <v>160</v>
      </c>
      <c r="C21" s="2" t="s">
        <v>80</v>
      </c>
      <c r="D21" s="2" t="s">
        <v>89</v>
      </c>
      <c r="E21" s="2" t="s">
        <v>112</v>
      </c>
      <c r="F21" s="2">
        <v>2019</v>
      </c>
      <c r="G21" s="2" t="s">
        <v>161</v>
      </c>
      <c r="H21" s="2" t="s">
        <v>92</v>
      </c>
      <c r="I21" s="2" t="s">
        <v>114</v>
      </c>
      <c r="J21" s="2" t="s">
        <v>162</v>
      </c>
      <c r="K21" s="2" t="s">
        <v>163</v>
      </c>
      <c r="L21" s="2" t="s">
        <v>153</v>
      </c>
      <c r="M21" s="2" t="s">
        <v>69</v>
      </c>
      <c r="N21" s="2" t="s">
        <v>60</v>
      </c>
      <c r="O21" s="2" t="s">
        <v>60</v>
      </c>
      <c r="P21" s="2" t="s">
        <v>69</v>
      </c>
      <c r="Q21" s="2" t="s">
        <v>69</v>
      </c>
      <c r="R21" s="2" t="s">
        <v>164</v>
      </c>
      <c r="S21" s="2" t="s">
        <v>165</v>
      </c>
      <c r="T21" s="2">
        <v>3</v>
      </c>
      <c r="U21" s="2">
        <v>5</v>
      </c>
      <c r="V21" s="2">
        <v>4</v>
      </c>
      <c r="W21" s="2">
        <v>5</v>
      </c>
      <c r="X21" s="2">
        <v>3</v>
      </c>
      <c r="Y21" s="2">
        <v>5</v>
      </c>
      <c r="Z21" s="2">
        <v>5</v>
      </c>
      <c r="AA21" s="2">
        <v>5</v>
      </c>
      <c r="AB21" s="2">
        <v>3</v>
      </c>
      <c r="AC21" s="2">
        <v>4</v>
      </c>
      <c r="AD21" s="2">
        <v>4</v>
      </c>
      <c r="AE21" s="2">
        <v>4</v>
      </c>
      <c r="AF21" s="2">
        <v>5</v>
      </c>
      <c r="AG21" s="2">
        <v>4</v>
      </c>
      <c r="AH21" s="2">
        <v>4</v>
      </c>
      <c r="AI21" s="2">
        <v>4</v>
      </c>
      <c r="AJ21" s="2">
        <v>3</v>
      </c>
      <c r="AK21" s="2">
        <v>4</v>
      </c>
      <c r="AL21" s="2">
        <v>4</v>
      </c>
      <c r="AM21" s="2">
        <v>4</v>
      </c>
      <c r="AN21" s="2">
        <v>4</v>
      </c>
      <c r="AO21" s="2">
        <v>4</v>
      </c>
      <c r="AP21" s="2">
        <v>5</v>
      </c>
      <c r="AQ21" s="2">
        <v>4</v>
      </c>
      <c r="AR21" s="2">
        <v>4</v>
      </c>
      <c r="AS21" s="2">
        <v>4</v>
      </c>
      <c r="AT21" s="2">
        <v>3</v>
      </c>
      <c r="AU21" s="2">
        <v>3</v>
      </c>
      <c r="AV21" s="2">
        <v>4</v>
      </c>
      <c r="AW21" s="2">
        <v>3</v>
      </c>
      <c r="AX21" s="2">
        <v>5</v>
      </c>
      <c r="AY21" s="2">
        <v>0</v>
      </c>
    </row>
    <row r="26" customHeight="1" spans="3:10">
      <c r="C26" s="10"/>
      <c r="G26" s="10"/>
      <c r="J26" s="10"/>
    </row>
    <row r="27" customHeight="1" spans="3:10">
      <c r="C27" s="10"/>
      <c r="G27" s="10"/>
      <c r="J27" s="10"/>
    </row>
    <row r="28" customHeight="1" spans="7:10">
      <c r="G28" s="10"/>
      <c r="J28" s="10"/>
    </row>
    <row r="29" customHeight="1" spans="7:10">
      <c r="G29" s="10"/>
      <c r="J29" s="10"/>
    </row>
    <row r="30" customHeight="1" spans="7:10">
      <c r="G30" s="10"/>
      <c r="J30" s="10"/>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9"/>
  <sheetViews>
    <sheetView topLeftCell="A88" workbookViewId="0">
      <selection activeCell="B99" sqref="B99"/>
    </sheetView>
  </sheetViews>
  <sheetFormatPr defaultColWidth="9.14285714285714" defaultRowHeight="12.75" outlineLevelCol="6"/>
  <cols>
    <col min="1" max="1" width="21.5714285714286" customWidth="1"/>
    <col min="2" max="2" width="15.1428571428571" customWidth="1"/>
    <col min="3" max="3" width="19.8571428571429" customWidth="1"/>
  </cols>
  <sheetData>
    <row r="1" spans="6:7">
      <c r="F1" s="15" t="s">
        <v>291</v>
      </c>
      <c r="G1" s="15"/>
    </row>
    <row r="2" spans="1:3">
      <c r="A2" s="3" t="s">
        <v>215</v>
      </c>
      <c r="B2" s="3"/>
      <c r="C2" s="3"/>
    </row>
    <row r="3" spans="1:3">
      <c r="A3" s="4" t="s">
        <v>0</v>
      </c>
      <c r="B3" s="4" t="s">
        <v>216</v>
      </c>
      <c r="C3" s="7" t="s">
        <v>217</v>
      </c>
    </row>
    <row r="4" spans="1:3">
      <c r="A4" s="34" t="s">
        <v>218</v>
      </c>
      <c r="B4" s="4">
        <v>12</v>
      </c>
      <c r="C4" s="35">
        <v>0.6</v>
      </c>
    </row>
    <row r="5" spans="1:3">
      <c r="A5" s="34" t="s">
        <v>219</v>
      </c>
      <c r="B5" s="4">
        <v>4</v>
      </c>
      <c r="C5" s="35">
        <v>0.2</v>
      </c>
    </row>
    <row r="6" spans="1:3">
      <c r="A6" s="34" t="s">
        <v>220</v>
      </c>
      <c r="B6" s="4">
        <v>3</v>
      </c>
      <c r="C6" s="35">
        <v>0.15</v>
      </c>
    </row>
    <row r="7" spans="1:3">
      <c r="A7" s="34" t="s">
        <v>221</v>
      </c>
      <c r="B7" s="4">
        <v>1</v>
      </c>
      <c r="C7" s="35">
        <v>0.05</v>
      </c>
    </row>
    <row r="9" spans="1:3">
      <c r="A9" s="6" t="s">
        <v>222</v>
      </c>
      <c r="B9" s="7"/>
      <c r="C9" s="7"/>
    </row>
    <row r="10" spans="1:3">
      <c r="A10" s="7" t="s">
        <v>2</v>
      </c>
      <c r="B10" s="7" t="s">
        <v>216</v>
      </c>
      <c r="C10" s="7" t="s">
        <v>223</v>
      </c>
    </row>
    <row r="11" spans="1:3">
      <c r="A11" s="7" t="s">
        <v>224</v>
      </c>
      <c r="B11" s="7">
        <v>12</v>
      </c>
      <c r="C11" s="35">
        <v>0.6</v>
      </c>
    </row>
    <row r="12" spans="1:3">
      <c r="A12" s="7" t="s">
        <v>53</v>
      </c>
      <c r="B12" s="7">
        <v>8</v>
      </c>
      <c r="C12" s="35">
        <v>0.4</v>
      </c>
    </row>
    <row r="14" spans="1:3">
      <c r="A14" s="6" t="s">
        <v>225</v>
      </c>
      <c r="B14" s="7"/>
      <c r="C14" s="7"/>
    </row>
    <row r="15" spans="1:3">
      <c r="A15" s="7" t="s">
        <v>3</v>
      </c>
      <c r="B15" s="7" t="s">
        <v>216</v>
      </c>
      <c r="C15" s="7" t="s">
        <v>217</v>
      </c>
    </row>
    <row r="16" spans="1:3">
      <c r="A16" s="7" t="s">
        <v>168</v>
      </c>
      <c r="B16" s="7">
        <v>3</v>
      </c>
      <c r="C16" s="35">
        <v>0.15</v>
      </c>
    </row>
    <row r="17" spans="1:3">
      <c r="A17" s="7" t="s">
        <v>74</v>
      </c>
      <c r="B17" s="7">
        <v>12</v>
      </c>
      <c r="C17" s="35">
        <v>0.6</v>
      </c>
    </row>
    <row r="18" spans="1:3">
      <c r="A18" s="7" t="s">
        <v>226</v>
      </c>
      <c r="B18" s="7">
        <v>1</v>
      </c>
      <c r="C18" s="35">
        <v>0.05</v>
      </c>
    </row>
    <row r="19" spans="1:3">
      <c r="A19" s="7" t="s">
        <v>64</v>
      </c>
      <c r="B19" s="7">
        <v>1</v>
      </c>
      <c r="C19" s="35">
        <v>0.05</v>
      </c>
    </row>
    <row r="20" spans="1:3">
      <c r="A20" s="7" t="s">
        <v>227</v>
      </c>
      <c r="B20" s="7">
        <v>1</v>
      </c>
      <c r="C20" s="35">
        <v>0.05</v>
      </c>
    </row>
    <row r="21" spans="1:3">
      <c r="A21" s="7" t="s">
        <v>228</v>
      </c>
      <c r="B21" s="7">
        <v>1</v>
      </c>
      <c r="C21" s="35">
        <v>0.05</v>
      </c>
    </row>
    <row r="22" spans="1:3">
      <c r="A22" s="7" t="s">
        <v>147</v>
      </c>
      <c r="B22" s="7">
        <v>1</v>
      </c>
      <c r="C22" s="35">
        <v>0.05</v>
      </c>
    </row>
    <row r="24" spans="1:3">
      <c r="A24" s="6" t="s">
        <v>229</v>
      </c>
      <c r="B24" s="7"/>
      <c r="C24" s="7"/>
    </row>
    <row r="25" spans="1:3">
      <c r="A25" s="7" t="s">
        <v>230</v>
      </c>
      <c r="B25" s="7" t="s">
        <v>216</v>
      </c>
      <c r="C25" s="7" t="s">
        <v>217</v>
      </c>
    </row>
    <row r="26" spans="1:3">
      <c r="A26" s="7" t="s">
        <v>56</v>
      </c>
      <c r="B26" s="7">
        <v>4</v>
      </c>
      <c r="C26" s="7"/>
    </row>
    <row r="27" spans="1:3">
      <c r="A27" s="7" t="s">
        <v>83</v>
      </c>
      <c r="B27" s="7">
        <v>2</v>
      </c>
      <c r="C27" s="7"/>
    </row>
    <row r="28" spans="1:3">
      <c r="A28" s="7" t="s">
        <v>106</v>
      </c>
      <c r="B28" s="7">
        <v>6</v>
      </c>
      <c r="C28" s="7"/>
    </row>
    <row r="29" spans="1:3">
      <c r="A29" s="7" t="s">
        <v>129</v>
      </c>
      <c r="B29" s="7">
        <v>3</v>
      </c>
      <c r="C29" s="7"/>
    </row>
    <row r="30" spans="1:3">
      <c r="A30" s="7" t="s">
        <v>231</v>
      </c>
      <c r="B30" s="7">
        <v>4</v>
      </c>
      <c r="C30" s="7"/>
    </row>
    <row r="31" spans="1:3">
      <c r="A31" s="7" t="s">
        <v>232</v>
      </c>
      <c r="B31" s="7">
        <v>5</v>
      </c>
      <c r="C31" s="7"/>
    </row>
    <row r="32" spans="1:3">
      <c r="A32" s="7" t="s">
        <v>233</v>
      </c>
      <c r="B32" s="7">
        <v>1</v>
      </c>
      <c r="C32" s="7"/>
    </row>
    <row r="33" spans="1:3">
      <c r="A33" s="7" t="s">
        <v>234</v>
      </c>
      <c r="B33" s="7"/>
      <c r="C33" s="7"/>
    </row>
    <row r="34" spans="1:3">
      <c r="A34" s="7" t="s">
        <v>235</v>
      </c>
      <c r="B34" s="7"/>
      <c r="C34" s="7"/>
    </row>
    <row r="36" spans="1:3">
      <c r="A36" s="6" t="s">
        <v>236</v>
      </c>
      <c r="B36" s="7"/>
      <c r="C36" s="7"/>
    </row>
    <row r="37" spans="1:3">
      <c r="A37" s="7" t="s">
        <v>230</v>
      </c>
      <c r="B37" s="7" t="s">
        <v>216</v>
      </c>
      <c r="C37" s="7" t="s">
        <v>217</v>
      </c>
    </row>
    <row r="38" spans="1:3">
      <c r="A38" s="7" t="s">
        <v>56</v>
      </c>
      <c r="B38" s="7">
        <v>4</v>
      </c>
      <c r="C38" s="7"/>
    </row>
    <row r="39" spans="1:3">
      <c r="A39" s="7" t="s">
        <v>83</v>
      </c>
      <c r="B39" s="7">
        <v>1</v>
      </c>
      <c r="C39" s="7"/>
    </row>
    <row r="40" spans="1:3">
      <c r="A40" s="7" t="s">
        <v>106</v>
      </c>
      <c r="B40" s="7">
        <v>4</v>
      </c>
      <c r="C40" s="7"/>
    </row>
    <row r="41" spans="1:3">
      <c r="A41" s="7" t="s">
        <v>129</v>
      </c>
      <c r="B41" s="7">
        <v>1</v>
      </c>
      <c r="C41" s="7"/>
    </row>
    <row r="42" spans="1:3">
      <c r="A42" s="7" t="s">
        <v>231</v>
      </c>
      <c r="B42" s="7">
        <v>1</v>
      </c>
      <c r="C42" s="7"/>
    </row>
    <row r="43" spans="1:3">
      <c r="A43" s="7" t="s">
        <v>232</v>
      </c>
      <c r="B43" s="7">
        <v>6</v>
      </c>
      <c r="C43" s="7"/>
    </row>
    <row r="44" spans="1:3">
      <c r="A44" s="7" t="s">
        <v>233</v>
      </c>
      <c r="B44" s="7">
        <v>2</v>
      </c>
      <c r="C44" s="7"/>
    </row>
    <row r="45" spans="1:3">
      <c r="A45" s="7" t="s">
        <v>234</v>
      </c>
      <c r="B45" s="7"/>
      <c r="C45" s="7"/>
    </row>
    <row r="46" spans="1:3">
      <c r="A46" s="7" t="s">
        <v>235</v>
      </c>
      <c r="B46" s="7"/>
      <c r="C46" s="7"/>
    </row>
    <row r="48" spans="1:3">
      <c r="A48" s="6" t="s">
        <v>237</v>
      </c>
      <c r="B48" s="7"/>
      <c r="C48" s="7"/>
    </row>
    <row r="49" spans="1:3">
      <c r="A49" s="7" t="s">
        <v>238</v>
      </c>
      <c r="B49" s="7" t="s">
        <v>239</v>
      </c>
      <c r="C49" s="7" t="s">
        <v>240</v>
      </c>
    </row>
    <row r="50" spans="1:3">
      <c r="A50" s="7" t="s">
        <v>241</v>
      </c>
      <c r="B50" s="7">
        <v>1</v>
      </c>
      <c r="C50" s="7">
        <f t="shared" ref="C50:C62" si="0">AVERAGE(B50/20*100)</f>
        <v>5</v>
      </c>
    </row>
    <row r="51" spans="1:3">
      <c r="A51" s="7" t="s">
        <v>67</v>
      </c>
      <c r="B51" s="7">
        <v>3</v>
      </c>
      <c r="C51" s="7">
        <f t="shared" si="0"/>
        <v>15</v>
      </c>
    </row>
    <row r="52" spans="1:3">
      <c r="A52" s="7" t="s">
        <v>242</v>
      </c>
      <c r="B52" s="7">
        <v>1</v>
      </c>
      <c r="C52" s="7">
        <f t="shared" si="0"/>
        <v>5</v>
      </c>
    </row>
    <row r="53" spans="1:3">
      <c r="A53" s="7" t="s">
        <v>93</v>
      </c>
      <c r="B53" s="7">
        <v>2</v>
      </c>
      <c r="C53" s="7">
        <f t="shared" si="0"/>
        <v>10</v>
      </c>
    </row>
    <row r="54" spans="1:3">
      <c r="A54" s="7" t="s">
        <v>107</v>
      </c>
      <c r="B54" s="7">
        <v>1</v>
      </c>
      <c r="C54" s="7">
        <f t="shared" si="0"/>
        <v>5</v>
      </c>
    </row>
    <row r="55" spans="1:3">
      <c r="A55" s="7" t="s">
        <v>114</v>
      </c>
      <c r="B55" s="7">
        <v>2</v>
      </c>
      <c r="C55" s="7">
        <f t="shared" si="0"/>
        <v>10</v>
      </c>
    </row>
    <row r="56" spans="1:3">
      <c r="A56" s="7" t="s">
        <v>243</v>
      </c>
      <c r="B56" s="7">
        <v>3</v>
      </c>
      <c r="C56" s="7">
        <f t="shared" si="0"/>
        <v>15</v>
      </c>
    </row>
    <row r="57" spans="1:3">
      <c r="A57" s="7" t="s">
        <v>244</v>
      </c>
      <c r="B57" s="7">
        <v>2</v>
      </c>
      <c r="C57" s="7">
        <f t="shared" si="0"/>
        <v>10</v>
      </c>
    </row>
    <row r="58" spans="1:3">
      <c r="A58" s="7" t="s">
        <v>137</v>
      </c>
      <c r="B58" s="7">
        <v>1</v>
      </c>
      <c r="C58" s="7">
        <f t="shared" si="0"/>
        <v>5</v>
      </c>
    </row>
    <row r="59" spans="1:3">
      <c r="A59" s="7" t="s">
        <v>245</v>
      </c>
      <c r="B59" s="7">
        <v>1</v>
      </c>
      <c r="C59" s="7">
        <f t="shared" si="0"/>
        <v>5</v>
      </c>
    </row>
    <row r="60" spans="1:3">
      <c r="A60" s="7" t="s">
        <v>246</v>
      </c>
      <c r="B60" s="7">
        <v>1</v>
      </c>
      <c r="C60" s="7">
        <f t="shared" si="0"/>
        <v>5</v>
      </c>
    </row>
    <row r="61" spans="1:3">
      <c r="A61" s="7" t="s">
        <v>56</v>
      </c>
      <c r="B61" s="7">
        <v>1</v>
      </c>
      <c r="C61" s="7">
        <f t="shared" si="0"/>
        <v>5</v>
      </c>
    </row>
    <row r="62" spans="1:3">
      <c r="A62" s="7" t="s">
        <v>247</v>
      </c>
      <c r="B62" s="7">
        <v>1</v>
      </c>
      <c r="C62" s="7">
        <f t="shared" si="0"/>
        <v>5</v>
      </c>
    </row>
    <row r="64" spans="1:3">
      <c r="A64" s="6" t="s">
        <v>248</v>
      </c>
      <c r="B64" s="6"/>
      <c r="C64" s="6"/>
    </row>
    <row r="65" spans="1:3">
      <c r="A65" s="4" t="s">
        <v>249</v>
      </c>
      <c r="B65" s="4" t="s">
        <v>216</v>
      </c>
      <c r="C65" s="4" t="s">
        <v>240</v>
      </c>
    </row>
    <row r="66" spans="1:3">
      <c r="A66" s="7" t="s">
        <v>116</v>
      </c>
      <c r="B66" s="7">
        <v>8</v>
      </c>
      <c r="C66" s="7">
        <f t="shared" ref="C66:C69" si="1">AVERAGE(B66/20*100)</f>
        <v>40</v>
      </c>
    </row>
    <row r="67" spans="1:3">
      <c r="A67" s="7" t="s">
        <v>59</v>
      </c>
      <c r="B67" s="7">
        <v>10</v>
      </c>
      <c r="C67" s="7">
        <f t="shared" si="1"/>
        <v>50</v>
      </c>
    </row>
    <row r="68" spans="1:3">
      <c r="A68" s="7" t="s">
        <v>250</v>
      </c>
      <c r="B68" s="7">
        <v>1</v>
      </c>
      <c r="C68" s="7">
        <f t="shared" si="1"/>
        <v>5</v>
      </c>
    </row>
    <row r="69" spans="1:3">
      <c r="A69" s="7" t="s">
        <v>247</v>
      </c>
      <c r="B69" s="7">
        <v>1</v>
      </c>
      <c r="C69" s="7">
        <f t="shared" si="1"/>
        <v>5</v>
      </c>
    </row>
    <row r="71" spans="1:3">
      <c r="A71" s="6" t="s">
        <v>251</v>
      </c>
      <c r="B71" s="7"/>
      <c r="C71" s="7"/>
    </row>
    <row r="72" spans="1:3">
      <c r="A72" s="4" t="s">
        <v>0</v>
      </c>
      <c r="B72" s="4" t="s">
        <v>216</v>
      </c>
      <c r="C72" s="7" t="s">
        <v>217</v>
      </c>
    </row>
    <row r="73" spans="1:3">
      <c r="A73" s="34" t="s">
        <v>218</v>
      </c>
      <c r="B73" s="4">
        <v>12</v>
      </c>
      <c r="C73" s="35">
        <v>0.6</v>
      </c>
    </row>
    <row r="74" spans="1:3">
      <c r="A74" s="34" t="s">
        <v>219</v>
      </c>
      <c r="B74" s="4">
        <v>4</v>
      </c>
      <c r="C74" s="35">
        <v>0.2</v>
      </c>
    </row>
    <row r="75" spans="1:3">
      <c r="A75" s="34" t="s">
        <v>220</v>
      </c>
      <c r="B75" s="4">
        <v>3</v>
      </c>
      <c r="C75" s="35">
        <v>0.15</v>
      </c>
    </row>
    <row r="76" spans="1:3">
      <c r="A76" s="34" t="s">
        <v>221</v>
      </c>
      <c r="B76" s="4">
        <v>1</v>
      </c>
      <c r="C76" s="35">
        <v>0.05</v>
      </c>
    </row>
    <row r="78" spans="1:3">
      <c r="A78" s="6" t="s">
        <v>252</v>
      </c>
      <c r="B78" s="6"/>
      <c r="C78" s="6"/>
    </row>
    <row r="79" spans="1:3">
      <c r="A79" s="7" t="s">
        <v>249</v>
      </c>
      <c r="B79" s="7" t="s">
        <v>216</v>
      </c>
      <c r="C79" s="7" t="s">
        <v>240</v>
      </c>
    </row>
    <row r="80" spans="1:3">
      <c r="A80" s="7" t="s">
        <v>70</v>
      </c>
      <c r="B80" s="7">
        <v>5</v>
      </c>
      <c r="C80" s="7">
        <f t="shared" ref="C80:C82" si="2">AVERAGE(B80/20*100)</f>
        <v>25</v>
      </c>
    </row>
    <row r="81" spans="1:3">
      <c r="A81" s="7" t="s">
        <v>69</v>
      </c>
      <c r="B81" s="7">
        <v>10</v>
      </c>
      <c r="C81" s="7">
        <f t="shared" si="2"/>
        <v>50</v>
      </c>
    </row>
    <row r="82" spans="1:3">
      <c r="A82" s="7" t="s">
        <v>60</v>
      </c>
      <c r="B82" s="7">
        <v>5</v>
      </c>
      <c r="C82" s="7">
        <f t="shared" si="2"/>
        <v>25</v>
      </c>
    </row>
    <row r="84" spans="1:3">
      <c r="A84" s="15" t="s">
        <v>253</v>
      </c>
      <c r="B84" s="15"/>
      <c r="C84" s="15"/>
    </row>
    <row r="85" spans="1:3">
      <c r="A85" s="7" t="s">
        <v>249</v>
      </c>
      <c r="B85" s="7" t="s">
        <v>216</v>
      </c>
      <c r="C85" s="7" t="s">
        <v>240</v>
      </c>
    </row>
    <row r="86" spans="1:3">
      <c r="A86" s="7" t="s">
        <v>70</v>
      </c>
      <c r="B86" s="7">
        <v>4</v>
      </c>
      <c r="C86" s="7">
        <f t="shared" ref="C86:C88" si="3">AVERAGE(B86/20*100)</f>
        <v>20</v>
      </c>
    </row>
    <row r="87" spans="1:3">
      <c r="A87" s="7" t="s">
        <v>69</v>
      </c>
      <c r="B87" s="7">
        <v>10</v>
      </c>
      <c r="C87" s="7">
        <f t="shared" si="3"/>
        <v>50</v>
      </c>
    </row>
    <row r="88" spans="1:3">
      <c r="A88" s="7" t="s">
        <v>60</v>
      </c>
      <c r="B88" s="7">
        <v>6</v>
      </c>
      <c r="C88" s="7">
        <f t="shared" si="3"/>
        <v>30</v>
      </c>
    </row>
    <row r="90" spans="1:3">
      <c r="A90" s="15" t="s">
        <v>254</v>
      </c>
      <c r="B90" s="15"/>
      <c r="C90" s="15"/>
    </row>
    <row r="91" spans="1:3">
      <c r="A91" s="7" t="s">
        <v>249</v>
      </c>
      <c r="B91" s="7" t="s">
        <v>216</v>
      </c>
      <c r="C91" s="7" t="s">
        <v>240</v>
      </c>
    </row>
    <row r="92" spans="1:3">
      <c r="A92" s="7" t="s">
        <v>70</v>
      </c>
      <c r="B92" s="7">
        <v>4</v>
      </c>
      <c r="C92" s="7">
        <f t="shared" ref="C92:C94" si="4">AVERAGE(B92/20*100)</f>
        <v>20</v>
      </c>
    </row>
    <row r="93" spans="1:3">
      <c r="A93" s="7" t="s">
        <v>69</v>
      </c>
      <c r="B93" s="7">
        <v>11</v>
      </c>
      <c r="C93" s="7">
        <f t="shared" si="4"/>
        <v>55</v>
      </c>
    </row>
    <row r="94" spans="1:3">
      <c r="A94" s="7" t="s">
        <v>60</v>
      </c>
      <c r="B94" s="7">
        <v>5</v>
      </c>
      <c r="C94" s="7">
        <f t="shared" si="4"/>
        <v>25</v>
      </c>
    </row>
    <row r="96" spans="1:3">
      <c r="A96" s="15" t="s">
        <v>255</v>
      </c>
      <c r="B96" s="15"/>
      <c r="C96" s="15"/>
    </row>
    <row r="97" spans="1:3">
      <c r="A97" s="7" t="s">
        <v>249</v>
      </c>
      <c r="B97" s="7" t="s">
        <v>216</v>
      </c>
      <c r="C97" s="7" t="s">
        <v>240</v>
      </c>
    </row>
    <row r="98" spans="1:3">
      <c r="A98" s="7" t="s">
        <v>70</v>
      </c>
      <c r="B98" s="7">
        <v>5</v>
      </c>
      <c r="C98" s="7">
        <f t="shared" ref="C98:C100" si="5">AVERAGE(B98/20*100)</f>
        <v>25</v>
      </c>
    </row>
    <row r="99" spans="1:3">
      <c r="A99" s="7" t="s">
        <v>69</v>
      </c>
      <c r="B99" s="7">
        <v>10</v>
      </c>
      <c r="C99" s="7">
        <f t="shared" si="5"/>
        <v>50</v>
      </c>
    </row>
    <row r="100" spans="1:3">
      <c r="A100" s="7" t="s">
        <v>60</v>
      </c>
      <c r="B100" s="7">
        <v>5</v>
      </c>
      <c r="C100" s="7">
        <f t="shared" si="5"/>
        <v>25</v>
      </c>
    </row>
    <row r="102" spans="1:1">
      <c r="A102" s="15" t="s">
        <v>256</v>
      </c>
    </row>
    <row r="103" spans="1:3">
      <c r="A103" s="7" t="s">
        <v>249</v>
      </c>
      <c r="B103" s="7" t="s">
        <v>216</v>
      </c>
      <c r="C103" s="7" t="s">
        <v>240</v>
      </c>
    </row>
    <row r="104" spans="1:3">
      <c r="A104" s="7" t="s">
        <v>70</v>
      </c>
      <c r="B104" s="7">
        <v>5</v>
      </c>
      <c r="C104" s="7">
        <f t="shared" ref="C104:C107" si="6">AVERAGE(B104/20*100)</f>
        <v>25</v>
      </c>
    </row>
    <row r="105" spans="1:3">
      <c r="A105" s="7" t="s">
        <v>69</v>
      </c>
      <c r="B105" s="7">
        <v>9</v>
      </c>
      <c r="C105" s="7">
        <f t="shared" si="6"/>
        <v>45</v>
      </c>
    </row>
    <row r="106" spans="1:3">
      <c r="A106" s="7" t="s">
        <v>60</v>
      </c>
      <c r="B106" s="7">
        <v>5</v>
      </c>
      <c r="C106" s="7">
        <f t="shared" si="6"/>
        <v>25</v>
      </c>
    </row>
    <row r="107" spans="1:3">
      <c r="A107" s="7" t="s">
        <v>102</v>
      </c>
      <c r="B107" s="7">
        <v>1</v>
      </c>
      <c r="C107" s="7">
        <f t="shared" si="6"/>
        <v>5</v>
      </c>
    </row>
    <row r="109" spans="1:3">
      <c r="A109" s="6" t="s">
        <v>257</v>
      </c>
      <c r="B109" s="7"/>
      <c r="C109" s="7"/>
    </row>
    <row r="110" spans="1:3">
      <c r="A110" s="7" t="s">
        <v>258</v>
      </c>
      <c r="B110" s="7" t="s">
        <v>216</v>
      </c>
      <c r="C110" s="7" t="s">
        <v>240</v>
      </c>
    </row>
    <row r="111" spans="1:3">
      <c r="A111" s="7" t="s">
        <v>259</v>
      </c>
      <c r="B111" s="7">
        <v>6</v>
      </c>
      <c r="C111" s="7">
        <f t="shared" ref="C111:C119" si="7">AVERAGE(B111/20*100)</f>
        <v>30</v>
      </c>
    </row>
    <row r="112" spans="1:3">
      <c r="A112" s="7" t="s">
        <v>260</v>
      </c>
      <c r="B112" s="7">
        <v>4</v>
      </c>
      <c r="C112" s="7">
        <f t="shared" si="7"/>
        <v>20</v>
      </c>
    </row>
    <row r="113" spans="1:3">
      <c r="A113" s="7" t="s">
        <v>261</v>
      </c>
      <c r="B113" s="7">
        <v>1</v>
      </c>
      <c r="C113" s="7">
        <f t="shared" si="7"/>
        <v>5</v>
      </c>
    </row>
    <row r="114" spans="1:3">
      <c r="A114" s="7" t="s">
        <v>262</v>
      </c>
      <c r="B114" s="7">
        <v>1</v>
      </c>
      <c r="C114" s="7">
        <f t="shared" si="7"/>
        <v>5</v>
      </c>
    </row>
    <row r="115" spans="1:3">
      <c r="A115" s="7" t="s">
        <v>263</v>
      </c>
      <c r="B115" s="7">
        <v>2</v>
      </c>
      <c r="C115" s="7">
        <f t="shared" si="7"/>
        <v>10</v>
      </c>
    </row>
    <row r="116" spans="1:3">
      <c r="A116" s="7" t="s">
        <v>220</v>
      </c>
      <c r="B116" s="7">
        <v>1</v>
      </c>
      <c r="C116" s="7">
        <f t="shared" si="7"/>
        <v>5</v>
      </c>
    </row>
    <row r="117" spans="1:3">
      <c r="A117" s="7" t="s">
        <v>264</v>
      </c>
      <c r="B117" s="7">
        <v>2</v>
      </c>
      <c r="C117" s="7">
        <f t="shared" si="7"/>
        <v>10</v>
      </c>
    </row>
    <row r="118" spans="1:3">
      <c r="A118" s="7" t="s">
        <v>265</v>
      </c>
      <c r="B118" s="7">
        <v>1</v>
      </c>
      <c r="C118" s="7">
        <f t="shared" si="7"/>
        <v>5</v>
      </c>
    </row>
    <row r="119" spans="1:3">
      <c r="A119" s="7" t="s">
        <v>72</v>
      </c>
      <c r="B119" s="7">
        <v>1</v>
      </c>
      <c r="C119" s="7">
        <f t="shared" si="7"/>
        <v>5</v>
      </c>
    </row>
    <row r="121" spans="1:1">
      <c r="A121" s="15" t="s">
        <v>266</v>
      </c>
    </row>
    <row r="122" spans="1:3">
      <c r="A122" t="s">
        <v>267</v>
      </c>
      <c r="B122" t="s">
        <v>216</v>
      </c>
      <c r="C122" t="s">
        <v>240</v>
      </c>
    </row>
    <row r="123" spans="1:3">
      <c r="A123" t="s">
        <v>72</v>
      </c>
      <c r="B123">
        <v>10</v>
      </c>
      <c r="C123">
        <f t="shared" ref="C123:C129" si="8">AVERAGE(B123/20*100)</f>
        <v>50</v>
      </c>
    </row>
    <row r="124" spans="1:3">
      <c r="A124" t="s">
        <v>268</v>
      </c>
      <c r="B124">
        <v>3</v>
      </c>
      <c r="C124">
        <f t="shared" si="8"/>
        <v>15</v>
      </c>
    </row>
    <row r="125" spans="1:3">
      <c r="A125" t="s">
        <v>269</v>
      </c>
      <c r="B125">
        <v>2</v>
      </c>
      <c r="C125">
        <f t="shared" si="8"/>
        <v>10</v>
      </c>
    </row>
    <row r="126" spans="1:3">
      <c r="A126" t="s">
        <v>270</v>
      </c>
      <c r="B126">
        <v>1</v>
      </c>
      <c r="C126">
        <f t="shared" si="8"/>
        <v>5</v>
      </c>
    </row>
    <row r="127" spans="1:3">
      <c r="A127" t="s">
        <v>271</v>
      </c>
      <c r="B127">
        <v>1</v>
      </c>
      <c r="C127">
        <f t="shared" si="8"/>
        <v>5</v>
      </c>
    </row>
    <row r="128" spans="1:3">
      <c r="A128" t="s">
        <v>272</v>
      </c>
      <c r="B128">
        <v>2</v>
      </c>
      <c r="C128">
        <f t="shared" si="8"/>
        <v>10</v>
      </c>
    </row>
    <row r="129" spans="1:3">
      <c r="A129" t="s">
        <v>273</v>
      </c>
      <c r="B129">
        <v>1</v>
      </c>
      <c r="C129">
        <f t="shared" si="8"/>
        <v>5</v>
      </c>
    </row>
  </sheetData>
  <mergeCells count="1">
    <mergeCell ref="A2:C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zoomScale="80" zoomScaleNormal="80" topLeftCell="A5" workbookViewId="0">
      <selection activeCell="H2" sqref="H2"/>
    </sheetView>
  </sheetViews>
  <sheetFormatPr defaultColWidth="9.14285714285714" defaultRowHeight="12.75"/>
  <cols>
    <col min="1" max="1" width="46.7904761904762" customWidth="1"/>
    <col min="12" max="12" width="16.6095238095238" customWidth="1"/>
  </cols>
  <sheetData>
    <row r="1" spans="1:12">
      <c r="A1" s="3" t="s">
        <v>292</v>
      </c>
      <c r="B1" s="3" t="s">
        <v>207</v>
      </c>
      <c r="C1" s="3"/>
      <c r="D1" s="3"/>
      <c r="E1" s="3"/>
      <c r="F1" s="3"/>
      <c r="G1" s="32" t="s">
        <v>275</v>
      </c>
      <c r="H1" s="32" t="s">
        <v>208</v>
      </c>
      <c r="I1" s="33"/>
      <c r="J1" s="33"/>
      <c r="K1" s="33"/>
      <c r="L1" s="33"/>
    </row>
    <row r="2" spans="1:12">
      <c r="A2" s="7"/>
      <c r="B2" s="6">
        <v>5</v>
      </c>
      <c r="C2" s="6">
        <v>4</v>
      </c>
      <c r="D2" s="6">
        <v>3</v>
      </c>
      <c r="E2" s="6">
        <v>2</v>
      </c>
      <c r="F2" s="6">
        <v>1</v>
      </c>
      <c r="G2" s="15"/>
      <c r="H2" t="s">
        <v>293</v>
      </c>
      <c r="I2" t="s">
        <v>210</v>
      </c>
      <c r="J2" t="s">
        <v>211</v>
      </c>
      <c r="K2" t="s">
        <v>294</v>
      </c>
      <c r="L2" t="s">
        <v>295</v>
      </c>
    </row>
    <row r="3" spans="1:12">
      <c r="A3" s="8" t="s">
        <v>19</v>
      </c>
      <c r="B3" s="7">
        <v>3</v>
      </c>
      <c r="C3" s="7">
        <v>9</v>
      </c>
      <c r="D3" s="7">
        <v>7</v>
      </c>
      <c r="E3" s="7">
        <v>1</v>
      </c>
      <c r="F3" s="7">
        <v>0</v>
      </c>
      <c r="G3">
        <f t="shared" ref="G3:G34" si="0">SUM(B3:F3)</f>
        <v>20</v>
      </c>
      <c r="H3">
        <f t="shared" ref="H3:L3" si="1">B3/20*100</f>
        <v>15</v>
      </c>
      <c r="I3">
        <f t="shared" si="1"/>
        <v>45</v>
      </c>
      <c r="J3">
        <f t="shared" si="1"/>
        <v>35</v>
      </c>
      <c r="K3">
        <f t="shared" si="1"/>
        <v>5</v>
      </c>
      <c r="L3">
        <f t="shared" si="1"/>
        <v>0</v>
      </c>
    </row>
    <row r="4" spans="1:12">
      <c r="A4" s="8" t="s">
        <v>20</v>
      </c>
      <c r="B4" s="7">
        <v>4</v>
      </c>
      <c r="C4" s="7">
        <v>5</v>
      </c>
      <c r="D4" s="7">
        <v>9</v>
      </c>
      <c r="E4" s="7">
        <v>2</v>
      </c>
      <c r="F4" s="7">
        <v>0</v>
      </c>
      <c r="G4">
        <f t="shared" si="0"/>
        <v>20</v>
      </c>
      <c r="H4">
        <f t="shared" ref="H4:L4" si="2">B4/20*100</f>
        <v>20</v>
      </c>
      <c r="I4">
        <f t="shared" si="2"/>
        <v>25</v>
      </c>
      <c r="J4">
        <f t="shared" si="2"/>
        <v>45</v>
      </c>
      <c r="K4">
        <f t="shared" si="2"/>
        <v>10</v>
      </c>
      <c r="L4">
        <f t="shared" si="2"/>
        <v>0</v>
      </c>
    </row>
    <row r="5" spans="1:12">
      <c r="A5" s="8" t="s">
        <v>21</v>
      </c>
      <c r="B5" s="7">
        <v>1</v>
      </c>
      <c r="C5" s="7">
        <v>10</v>
      </c>
      <c r="D5" s="7">
        <v>8</v>
      </c>
      <c r="E5" s="7">
        <v>1</v>
      </c>
      <c r="F5" s="7">
        <v>0</v>
      </c>
      <c r="G5">
        <f t="shared" si="0"/>
        <v>20</v>
      </c>
      <c r="H5">
        <f t="shared" ref="H5:L5" si="3">B5/20*100</f>
        <v>5</v>
      </c>
      <c r="I5">
        <f t="shared" si="3"/>
        <v>50</v>
      </c>
      <c r="J5">
        <f t="shared" si="3"/>
        <v>40</v>
      </c>
      <c r="K5">
        <f t="shared" si="3"/>
        <v>5</v>
      </c>
      <c r="L5">
        <f t="shared" si="3"/>
        <v>0</v>
      </c>
    </row>
    <row r="6" spans="1:12">
      <c r="A6" s="8" t="s">
        <v>22</v>
      </c>
      <c r="B6" s="7">
        <v>4</v>
      </c>
      <c r="C6" s="7">
        <v>9</v>
      </c>
      <c r="D6" s="7">
        <v>5</v>
      </c>
      <c r="E6" s="7">
        <v>1</v>
      </c>
      <c r="F6" s="7">
        <v>1</v>
      </c>
      <c r="G6">
        <f t="shared" si="0"/>
        <v>20</v>
      </c>
      <c r="H6">
        <f t="shared" ref="H6:L6" si="4">B6/20*100</f>
        <v>20</v>
      </c>
      <c r="I6">
        <f t="shared" si="4"/>
        <v>45</v>
      </c>
      <c r="J6">
        <f t="shared" si="4"/>
        <v>25</v>
      </c>
      <c r="K6">
        <f t="shared" si="4"/>
        <v>5</v>
      </c>
      <c r="L6">
        <f t="shared" si="4"/>
        <v>5</v>
      </c>
    </row>
    <row r="7" spans="1:12">
      <c r="A7" s="8" t="s">
        <v>23</v>
      </c>
      <c r="B7" s="7">
        <v>9</v>
      </c>
      <c r="C7" s="7">
        <v>5</v>
      </c>
      <c r="D7" s="7">
        <v>6</v>
      </c>
      <c r="E7" s="7">
        <v>0</v>
      </c>
      <c r="F7" s="7">
        <v>0</v>
      </c>
      <c r="G7">
        <f t="shared" si="0"/>
        <v>20</v>
      </c>
      <c r="H7">
        <f t="shared" ref="H7:L7" si="5">B7/20*100</f>
        <v>45</v>
      </c>
      <c r="I7">
        <f t="shared" si="5"/>
        <v>25</v>
      </c>
      <c r="J7">
        <f t="shared" si="5"/>
        <v>30</v>
      </c>
      <c r="K7">
        <f t="shared" si="5"/>
        <v>0</v>
      </c>
      <c r="L7">
        <f t="shared" si="5"/>
        <v>0</v>
      </c>
    </row>
    <row r="8" spans="1:12">
      <c r="A8" s="8" t="s">
        <v>24</v>
      </c>
      <c r="B8" s="7">
        <v>5</v>
      </c>
      <c r="C8" s="7">
        <v>11</v>
      </c>
      <c r="D8" s="7">
        <v>4</v>
      </c>
      <c r="E8" s="7">
        <v>0</v>
      </c>
      <c r="F8" s="7">
        <v>0</v>
      </c>
      <c r="G8">
        <f t="shared" si="0"/>
        <v>20</v>
      </c>
      <c r="H8">
        <f t="shared" ref="H8:L8" si="6">B8/20*100</f>
        <v>25</v>
      </c>
      <c r="I8">
        <f t="shared" si="6"/>
        <v>55</v>
      </c>
      <c r="J8">
        <f t="shared" si="6"/>
        <v>20</v>
      </c>
      <c r="K8">
        <f t="shared" si="6"/>
        <v>0</v>
      </c>
      <c r="L8">
        <f t="shared" si="6"/>
        <v>0</v>
      </c>
    </row>
    <row r="9" spans="1:12">
      <c r="A9" s="8" t="s">
        <v>25</v>
      </c>
      <c r="B9" s="7">
        <v>9</v>
      </c>
      <c r="C9" s="7">
        <v>9</v>
      </c>
      <c r="D9" s="7">
        <v>2</v>
      </c>
      <c r="E9" s="7">
        <v>0</v>
      </c>
      <c r="F9" s="7">
        <v>0</v>
      </c>
      <c r="G9">
        <f t="shared" si="0"/>
        <v>20</v>
      </c>
      <c r="H9">
        <f t="shared" ref="H9:L9" si="7">B9/20*100</f>
        <v>45</v>
      </c>
      <c r="I9">
        <f t="shared" si="7"/>
        <v>45</v>
      </c>
      <c r="J9">
        <f t="shared" si="7"/>
        <v>10</v>
      </c>
      <c r="K9">
        <f t="shared" si="7"/>
        <v>0</v>
      </c>
      <c r="L9">
        <f t="shared" si="7"/>
        <v>0</v>
      </c>
    </row>
    <row r="10" spans="1:12">
      <c r="A10" s="8" t="s">
        <v>26</v>
      </c>
      <c r="B10" s="7">
        <v>8</v>
      </c>
      <c r="C10" s="7">
        <v>5</v>
      </c>
      <c r="D10" s="7">
        <v>5</v>
      </c>
      <c r="E10" s="7">
        <v>2</v>
      </c>
      <c r="F10" s="7">
        <v>0</v>
      </c>
      <c r="G10">
        <f t="shared" si="0"/>
        <v>20</v>
      </c>
      <c r="H10">
        <f t="shared" ref="H10:L10" si="8">B10/20*100</f>
        <v>40</v>
      </c>
      <c r="I10">
        <f t="shared" si="8"/>
        <v>25</v>
      </c>
      <c r="J10">
        <f t="shared" si="8"/>
        <v>25</v>
      </c>
      <c r="K10">
        <f t="shared" si="8"/>
        <v>10</v>
      </c>
      <c r="L10">
        <f t="shared" si="8"/>
        <v>0</v>
      </c>
    </row>
    <row r="11" spans="1:12">
      <c r="A11" s="8" t="s">
        <v>27</v>
      </c>
      <c r="B11" s="7">
        <v>4</v>
      </c>
      <c r="C11" s="7">
        <v>8</v>
      </c>
      <c r="D11" s="7">
        <v>7</v>
      </c>
      <c r="E11" s="7">
        <v>1</v>
      </c>
      <c r="F11" s="7">
        <v>0</v>
      </c>
      <c r="G11">
        <f t="shared" si="0"/>
        <v>20</v>
      </c>
      <c r="H11">
        <f t="shared" ref="H11:L11" si="9">B11/20*100</f>
        <v>20</v>
      </c>
      <c r="I11">
        <f t="shared" si="9"/>
        <v>40</v>
      </c>
      <c r="J11">
        <f t="shared" si="9"/>
        <v>35</v>
      </c>
      <c r="K11">
        <f t="shared" si="9"/>
        <v>5</v>
      </c>
      <c r="L11">
        <f t="shared" si="9"/>
        <v>0</v>
      </c>
    </row>
    <row r="12" spans="1:12">
      <c r="A12" s="8" t="s">
        <v>28</v>
      </c>
      <c r="B12" s="7">
        <v>10</v>
      </c>
      <c r="C12" s="7">
        <v>7</v>
      </c>
      <c r="D12" s="7">
        <v>3</v>
      </c>
      <c r="E12" s="7">
        <v>0</v>
      </c>
      <c r="F12" s="7">
        <v>0</v>
      </c>
      <c r="G12">
        <f t="shared" si="0"/>
        <v>20</v>
      </c>
      <c r="H12">
        <f t="shared" ref="H12:L12" si="10">B12/20*100</f>
        <v>50</v>
      </c>
      <c r="I12">
        <f t="shared" si="10"/>
        <v>35</v>
      </c>
      <c r="J12">
        <f t="shared" si="10"/>
        <v>15</v>
      </c>
      <c r="K12">
        <f t="shared" si="10"/>
        <v>0</v>
      </c>
      <c r="L12">
        <f t="shared" si="10"/>
        <v>0</v>
      </c>
    </row>
    <row r="13" spans="1:12">
      <c r="A13" s="8" t="s">
        <v>29</v>
      </c>
      <c r="B13" s="7">
        <v>4</v>
      </c>
      <c r="C13" s="7">
        <v>12</v>
      </c>
      <c r="D13" s="7">
        <v>4</v>
      </c>
      <c r="E13" s="7">
        <v>0</v>
      </c>
      <c r="F13" s="7">
        <v>0</v>
      </c>
      <c r="G13">
        <f t="shared" si="0"/>
        <v>20</v>
      </c>
      <c r="H13">
        <f t="shared" ref="H13:L13" si="11">B13/20*100</f>
        <v>20</v>
      </c>
      <c r="I13">
        <f t="shared" si="11"/>
        <v>60</v>
      </c>
      <c r="J13">
        <f t="shared" si="11"/>
        <v>20</v>
      </c>
      <c r="K13">
        <f t="shared" si="11"/>
        <v>0</v>
      </c>
      <c r="L13">
        <f t="shared" si="11"/>
        <v>0</v>
      </c>
    </row>
    <row r="14" spans="1:12">
      <c r="A14" s="8" t="s">
        <v>30</v>
      </c>
      <c r="B14" s="7">
        <v>5</v>
      </c>
      <c r="C14" s="7">
        <v>9</v>
      </c>
      <c r="D14" s="7">
        <v>6</v>
      </c>
      <c r="E14" s="7">
        <v>0</v>
      </c>
      <c r="F14" s="7">
        <v>0</v>
      </c>
      <c r="G14">
        <f t="shared" si="0"/>
        <v>20</v>
      </c>
      <c r="H14">
        <f t="shared" ref="H14:L14" si="12">B14/20*100</f>
        <v>25</v>
      </c>
      <c r="I14">
        <f t="shared" si="12"/>
        <v>45</v>
      </c>
      <c r="J14">
        <f t="shared" si="12"/>
        <v>30</v>
      </c>
      <c r="K14">
        <f t="shared" si="12"/>
        <v>0</v>
      </c>
      <c r="L14">
        <f t="shared" si="12"/>
        <v>0</v>
      </c>
    </row>
    <row r="15" spans="1:12">
      <c r="A15" s="8" t="s">
        <v>31</v>
      </c>
      <c r="B15" s="7">
        <v>5</v>
      </c>
      <c r="C15" s="7">
        <v>7</v>
      </c>
      <c r="D15" s="7">
        <v>7</v>
      </c>
      <c r="E15" s="7">
        <v>1</v>
      </c>
      <c r="F15" s="7">
        <v>0</v>
      </c>
      <c r="G15">
        <f t="shared" si="0"/>
        <v>20</v>
      </c>
      <c r="H15">
        <f t="shared" ref="H15:L15" si="13">B15/20*100</f>
        <v>25</v>
      </c>
      <c r="I15">
        <f t="shared" si="13"/>
        <v>35</v>
      </c>
      <c r="J15">
        <f t="shared" si="13"/>
        <v>35</v>
      </c>
      <c r="K15">
        <f t="shared" si="13"/>
        <v>5</v>
      </c>
      <c r="L15">
        <f t="shared" si="13"/>
        <v>0</v>
      </c>
    </row>
    <row r="16" spans="1:12">
      <c r="A16" s="8" t="s">
        <v>32</v>
      </c>
      <c r="B16" s="7">
        <v>7</v>
      </c>
      <c r="C16" s="7">
        <v>8</v>
      </c>
      <c r="D16" s="7">
        <v>5</v>
      </c>
      <c r="E16" s="7">
        <v>0</v>
      </c>
      <c r="F16" s="7">
        <v>0</v>
      </c>
      <c r="G16">
        <f t="shared" si="0"/>
        <v>20</v>
      </c>
      <c r="H16">
        <f t="shared" ref="H16:L16" si="14">B16/20*100</f>
        <v>35</v>
      </c>
      <c r="I16">
        <f t="shared" si="14"/>
        <v>40</v>
      </c>
      <c r="J16">
        <f t="shared" si="14"/>
        <v>25</v>
      </c>
      <c r="K16">
        <f t="shared" si="14"/>
        <v>0</v>
      </c>
      <c r="L16">
        <f t="shared" si="14"/>
        <v>0</v>
      </c>
    </row>
    <row r="17" spans="1:12">
      <c r="A17" s="8" t="s">
        <v>33</v>
      </c>
      <c r="B17" s="7">
        <v>9</v>
      </c>
      <c r="C17" s="7">
        <v>8</v>
      </c>
      <c r="D17" s="7">
        <v>3</v>
      </c>
      <c r="E17" s="7">
        <v>0</v>
      </c>
      <c r="F17" s="7">
        <v>0</v>
      </c>
      <c r="G17">
        <f t="shared" si="0"/>
        <v>20</v>
      </c>
      <c r="H17">
        <f t="shared" ref="H17:L17" si="15">B17/20*100</f>
        <v>45</v>
      </c>
      <c r="I17">
        <f t="shared" si="15"/>
        <v>40</v>
      </c>
      <c r="J17">
        <f t="shared" si="15"/>
        <v>15</v>
      </c>
      <c r="K17">
        <f t="shared" si="15"/>
        <v>0</v>
      </c>
      <c r="L17">
        <f t="shared" si="15"/>
        <v>0</v>
      </c>
    </row>
    <row r="18" spans="1:12">
      <c r="A18" s="8" t="s">
        <v>34</v>
      </c>
      <c r="B18" s="7">
        <v>5</v>
      </c>
      <c r="C18" s="7">
        <v>12</v>
      </c>
      <c r="D18" s="7">
        <v>3</v>
      </c>
      <c r="E18" s="7">
        <v>0</v>
      </c>
      <c r="F18" s="7">
        <v>0</v>
      </c>
      <c r="G18">
        <f t="shared" si="0"/>
        <v>20</v>
      </c>
      <c r="H18">
        <f t="shared" ref="H18:L18" si="16">B18/20*100</f>
        <v>25</v>
      </c>
      <c r="I18">
        <f t="shared" si="16"/>
        <v>60</v>
      </c>
      <c r="J18">
        <f t="shared" si="16"/>
        <v>15</v>
      </c>
      <c r="K18">
        <f t="shared" si="16"/>
        <v>0</v>
      </c>
      <c r="L18">
        <f t="shared" si="16"/>
        <v>0</v>
      </c>
    </row>
    <row r="19" spans="1:12">
      <c r="A19" s="8" t="s">
        <v>35</v>
      </c>
      <c r="B19" s="7">
        <v>10</v>
      </c>
      <c r="C19" s="7">
        <v>6</v>
      </c>
      <c r="D19" s="7">
        <v>4</v>
      </c>
      <c r="E19" s="7">
        <v>0</v>
      </c>
      <c r="F19" s="7">
        <v>0</v>
      </c>
      <c r="G19">
        <f t="shared" si="0"/>
        <v>20</v>
      </c>
      <c r="H19">
        <f t="shared" ref="H19:L19" si="17">B19/20*100</f>
        <v>50</v>
      </c>
      <c r="I19">
        <f t="shared" si="17"/>
        <v>30</v>
      </c>
      <c r="J19">
        <f t="shared" si="17"/>
        <v>20</v>
      </c>
      <c r="K19">
        <f t="shared" si="17"/>
        <v>0</v>
      </c>
      <c r="L19">
        <f t="shared" si="17"/>
        <v>0</v>
      </c>
    </row>
    <row r="20" spans="1:12">
      <c r="A20" s="8" t="s">
        <v>36</v>
      </c>
      <c r="B20" s="7">
        <v>8</v>
      </c>
      <c r="C20" s="7">
        <v>9</v>
      </c>
      <c r="D20" s="7">
        <v>3</v>
      </c>
      <c r="E20" s="7">
        <v>0</v>
      </c>
      <c r="F20" s="7">
        <v>0</v>
      </c>
      <c r="G20">
        <f t="shared" si="0"/>
        <v>20</v>
      </c>
      <c r="H20">
        <f t="shared" ref="H20:L20" si="18">B20/20*100</f>
        <v>40</v>
      </c>
      <c r="I20">
        <f t="shared" si="18"/>
        <v>45</v>
      </c>
      <c r="J20">
        <f t="shared" si="18"/>
        <v>15</v>
      </c>
      <c r="K20">
        <f t="shared" si="18"/>
        <v>0</v>
      </c>
      <c r="L20">
        <f t="shared" si="18"/>
        <v>0</v>
      </c>
    </row>
    <row r="21" spans="1:12">
      <c r="A21" s="8" t="s">
        <v>37</v>
      </c>
      <c r="B21" s="7">
        <v>5</v>
      </c>
      <c r="C21" s="7">
        <v>11</v>
      </c>
      <c r="D21" s="7">
        <v>4</v>
      </c>
      <c r="E21" s="7">
        <v>0</v>
      </c>
      <c r="F21" s="7">
        <v>0</v>
      </c>
      <c r="G21">
        <f t="shared" si="0"/>
        <v>20</v>
      </c>
      <c r="H21">
        <f t="shared" ref="H21:L21" si="19">B21/20*100</f>
        <v>25</v>
      </c>
      <c r="I21">
        <f t="shared" si="19"/>
        <v>55</v>
      </c>
      <c r="J21">
        <f t="shared" si="19"/>
        <v>20</v>
      </c>
      <c r="K21">
        <f t="shared" si="19"/>
        <v>0</v>
      </c>
      <c r="L21">
        <f t="shared" si="19"/>
        <v>0</v>
      </c>
    </row>
    <row r="22" spans="1:12">
      <c r="A22" s="8" t="s">
        <v>38</v>
      </c>
      <c r="B22" s="7">
        <v>7</v>
      </c>
      <c r="C22" s="7">
        <v>9</v>
      </c>
      <c r="D22" s="7">
        <v>4</v>
      </c>
      <c r="E22" s="7">
        <v>0</v>
      </c>
      <c r="F22" s="7">
        <v>0</v>
      </c>
      <c r="G22">
        <f t="shared" si="0"/>
        <v>20</v>
      </c>
      <c r="H22">
        <f t="shared" ref="H22:L22" si="20">B22/20*100</f>
        <v>35</v>
      </c>
      <c r="I22">
        <f t="shared" si="20"/>
        <v>45</v>
      </c>
      <c r="J22">
        <f t="shared" si="20"/>
        <v>20</v>
      </c>
      <c r="K22">
        <f t="shared" si="20"/>
        <v>0</v>
      </c>
      <c r="L22">
        <f t="shared" si="20"/>
        <v>0</v>
      </c>
    </row>
    <row r="23" spans="1:12">
      <c r="A23" s="8" t="s">
        <v>39</v>
      </c>
      <c r="B23" s="7">
        <v>12</v>
      </c>
      <c r="C23" s="7">
        <v>6</v>
      </c>
      <c r="D23" s="7">
        <v>2</v>
      </c>
      <c r="E23" s="7">
        <v>0</v>
      </c>
      <c r="F23" s="7">
        <v>0</v>
      </c>
      <c r="G23">
        <f t="shared" si="0"/>
        <v>20</v>
      </c>
      <c r="H23">
        <f t="shared" ref="H23:L23" si="21">B23/20*100</f>
        <v>60</v>
      </c>
      <c r="I23">
        <f t="shared" si="21"/>
        <v>30</v>
      </c>
      <c r="J23">
        <f t="shared" si="21"/>
        <v>10</v>
      </c>
      <c r="K23">
        <f t="shared" si="21"/>
        <v>0</v>
      </c>
      <c r="L23">
        <f t="shared" si="21"/>
        <v>0</v>
      </c>
    </row>
    <row r="24" spans="1:12">
      <c r="A24" s="8" t="s">
        <v>40</v>
      </c>
      <c r="B24" s="7">
        <v>12</v>
      </c>
      <c r="C24" s="7">
        <v>6</v>
      </c>
      <c r="D24" s="7">
        <v>2</v>
      </c>
      <c r="E24" s="7">
        <v>0</v>
      </c>
      <c r="F24" s="7">
        <v>0</v>
      </c>
      <c r="G24">
        <f t="shared" si="0"/>
        <v>20</v>
      </c>
      <c r="H24">
        <f t="shared" ref="H24:L24" si="22">B24/20*100</f>
        <v>60</v>
      </c>
      <c r="I24">
        <f t="shared" si="22"/>
        <v>30</v>
      </c>
      <c r="J24">
        <f t="shared" si="22"/>
        <v>10</v>
      </c>
      <c r="K24">
        <f t="shared" si="22"/>
        <v>0</v>
      </c>
      <c r="L24">
        <f t="shared" si="22"/>
        <v>0</v>
      </c>
    </row>
    <row r="25" spans="1:12">
      <c r="A25" s="8" t="s">
        <v>41</v>
      </c>
      <c r="B25" s="7">
        <v>8</v>
      </c>
      <c r="C25" s="7">
        <v>8</v>
      </c>
      <c r="D25" s="7">
        <v>4</v>
      </c>
      <c r="E25" s="7">
        <v>0</v>
      </c>
      <c r="F25" s="7">
        <v>0</v>
      </c>
      <c r="G25">
        <f t="shared" si="0"/>
        <v>20</v>
      </c>
      <c r="H25">
        <f t="shared" ref="H25:L25" si="23">B25/20*100</f>
        <v>40</v>
      </c>
      <c r="I25">
        <f t="shared" si="23"/>
        <v>40</v>
      </c>
      <c r="J25">
        <f t="shared" si="23"/>
        <v>20</v>
      </c>
      <c r="K25">
        <f t="shared" si="23"/>
        <v>0</v>
      </c>
      <c r="L25">
        <f t="shared" si="23"/>
        <v>0</v>
      </c>
    </row>
    <row r="26" spans="1:12">
      <c r="A26" s="8" t="s">
        <v>42</v>
      </c>
      <c r="B26" s="7">
        <v>6</v>
      </c>
      <c r="C26" s="7">
        <v>10</v>
      </c>
      <c r="D26" s="7">
        <v>4</v>
      </c>
      <c r="E26" s="7">
        <v>0</v>
      </c>
      <c r="F26" s="7">
        <v>0</v>
      </c>
      <c r="G26">
        <f t="shared" si="0"/>
        <v>20</v>
      </c>
      <c r="H26">
        <f t="shared" ref="H26:L26" si="24">B26/20*100</f>
        <v>30</v>
      </c>
      <c r="I26">
        <f t="shared" si="24"/>
        <v>50</v>
      </c>
      <c r="J26">
        <f t="shared" si="24"/>
        <v>20</v>
      </c>
      <c r="K26">
        <f t="shared" si="24"/>
        <v>0</v>
      </c>
      <c r="L26">
        <f t="shared" si="24"/>
        <v>0</v>
      </c>
    </row>
    <row r="27" spans="1:12">
      <c r="A27" s="8" t="s">
        <v>43</v>
      </c>
      <c r="B27" s="7">
        <v>3</v>
      </c>
      <c r="C27" s="7">
        <v>13</v>
      </c>
      <c r="D27" s="7">
        <v>4</v>
      </c>
      <c r="E27" s="7">
        <v>0</v>
      </c>
      <c r="F27" s="7">
        <v>0</v>
      </c>
      <c r="G27">
        <f t="shared" si="0"/>
        <v>20</v>
      </c>
      <c r="H27">
        <f t="shared" ref="H27:L27" si="25">B27/20*100</f>
        <v>15</v>
      </c>
      <c r="I27">
        <f t="shared" si="25"/>
        <v>65</v>
      </c>
      <c r="J27">
        <f t="shared" si="25"/>
        <v>20</v>
      </c>
      <c r="K27">
        <f t="shared" si="25"/>
        <v>0</v>
      </c>
      <c r="L27">
        <f t="shared" si="25"/>
        <v>0</v>
      </c>
    </row>
    <row r="28" spans="1:12">
      <c r="A28" s="8" t="s">
        <v>44</v>
      </c>
      <c r="B28" s="7">
        <v>6</v>
      </c>
      <c r="C28" s="7">
        <v>8</v>
      </c>
      <c r="D28" s="7">
        <v>6</v>
      </c>
      <c r="E28" s="7">
        <v>0</v>
      </c>
      <c r="F28" s="7">
        <v>0</v>
      </c>
      <c r="G28">
        <f t="shared" si="0"/>
        <v>20</v>
      </c>
      <c r="H28">
        <f t="shared" ref="H28:L28" si="26">B28/20*100</f>
        <v>30</v>
      </c>
      <c r="I28">
        <f t="shared" si="26"/>
        <v>40</v>
      </c>
      <c r="J28">
        <f t="shared" si="26"/>
        <v>30</v>
      </c>
      <c r="K28">
        <f t="shared" si="26"/>
        <v>0</v>
      </c>
      <c r="L28">
        <f t="shared" si="26"/>
        <v>0</v>
      </c>
    </row>
    <row r="29" spans="1:12">
      <c r="A29" s="8" t="s">
        <v>45</v>
      </c>
      <c r="B29" s="7">
        <v>3</v>
      </c>
      <c r="C29" s="7">
        <v>8</v>
      </c>
      <c r="D29" s="7">
        <v>7</v>
      </c>
      <c r="E29" s="7">
        <v>4</v>
      </c>
      <c r="F29" s="7">
        <v>0</v>
      </c>
      <c r="G29">
        <f t="shared" si="0"/>
        <v>22</v>
      </c>
      <c r="H29">
        <f t="shared" ref="H29:L29" si="27">B29/20*100</f>
        <v>15</v>
      </c>
      <c r="I29">
        <f t="shared" si="27"/>
        <v>40</v>
      </c>
      <c r="J29">
        <f t="shared" si="27"/>
        <v>35</v>
      </c>
      <c r="K29">
        <f t="shared" si="27"/>
        <v>20</v>
      </c>
      <c r="L29">
        <f t="shared" si="27"/>
        <v>0</v>
      </c>
    </row>
    <row r="30" spans="1:12">
      <c r="A30" s="8" t="s">
        <v>46</v>
      </c>
      <c r="B30" s="7">
        <v>4</v>
      </c>
      <c r="C30" s="7">
        <v>9</v>
      </c>
      <c r="D30" s="7">
        <v>7</v>
      </c>
      <c r="E30" s="7">
        <v>0</v>
      </c>
      <c r="F30" s="7">
        <v>0</v>
      </c>
      <c r="G30">
        <f t="shared" si="0"/>
        <v>20</v>
      </c>
      <c r="H30">
        <f t="shared" ref="H30:L30" si="28">B30/20*100</f>
        <v>20</v>
      </c>
      <c r="I30">
        <f t="shared" si="28"/>
        <v>45</v>
      </c>
      <c r="J30">
        <f t="shared" si="28"/>
        <v>35</v>
      </c>
      <c r="K30">
        <f t="shared" si="28"/>
        <v>0</v>
      </c>
      <c r="L30">
        <f t="shared" si="28"/>
        <v>0</v>
      </c>
    </row>
    <row r="31" spans="1:12">
      <c r="A31" s="8" t="s">
        <v>47</v>
      </c>
      <c r="B31" s="7">
        <v>4</v>
      </c>
      <c r="C31" s="7">
        <v>7</v>
      </c>
      <c r="D31" s="7">
        <v>8</v>
      </c>
      <c r="E31" s="7">
        <v>1</v>
      </c>
      <c r="F31" s="7">
        <v>0</v>
      </c>
      <c r="G31">
        <f t="shared" si="0"/>
        <v>20</v>
      </c>
      <c r="H31">
        <f t="shared" ref="H31:L31" si="29">B31/20*100</f>
        <v>20</v>
      </c>
      <c r="I31">
        <f t="shared" si="29"/>
        <v>35</v>
      </c>
      <c r="J31">
        <f t="shared" si="29"/>
        <v>40</v>
      </c>
      <c r="K31">
        <f t="shared" si="29"/>
        <v>5</v>
      </c>
      <c r="L31">
        <f t="shared" si="29"/>
        <v>0</v>
      </c>
    </row>
    <row r="32" spans="1:12">
      <c r="A32" s="8" t="s">
        <v>48</v>
      </c>
      <c r="B32" s="7">
        <v>4</v>
      </c>
      <c r="C32" s="7">
        <v>6</v>
      </c>
      <c r="D32" s="7">
        <v>9</v>
      </c>
      <c r="E32" s="7">
        <v>1</v>
      </c>
      <c r="F32" s="7">
        <v>0</v>
      </c>
      <c r="G32">
        <f t="shared" si="0"/>
        <v>20</v>
      </c>
      <c r="H32">
        <f t="shared" ref="H32:L32" si="30">B32/20*100</f>
        <v>20</v>
      </c>
      <c r="I32">
        <f t="shared" si="30"/>
        <v>30</v>
      </c>
      <c r="J32">
        <f t="shared" si="30"/>
        <v>45</v>
      </c>
      <c r="K32">
        <f t="shared" si="30"/>
        <v>5</v>
      </c>
      <c r="L32">
        <f t="shared" si="30"/>
        <v>0</v>
      </c>
    </row>
    <row r="33" spans="1:12">
      <c r="A33" s="8" t="s">
        <v>49</v>
      </c>
      <c r="B33" s="7">
        <v>6</v>
      </c>
      <c r="C33" s="7">
        <v>9</v>
      </c>
      <c r="D33" s="7">
        <v>5</v>
      </c>
      <c r="E33" s="7">
        <v>0</v>
      </c>
      <c r="F33" s="7">
        <v>0</v>
      </c>
      <c r="G33">
        <f t="shared" si="0"/>
        <v>20</v>
      </c>
      <c r="H33">
        <f t="shared" ref="H33:L33" si="31">B33/20*100</f>
        <v>30</v>
      </c>
      <c r="I33">
        <f t="shared" si="31"/>
        <v>45</v>
      </c>
      <c r="J33">
        <f t="shared" si="31"/>
        <v>25</v>
      </c>
      <c r="K33">
        <f t="shared" si="31"/>
        <v>0</v>
      </c>
      <c r="L33">
        <f t="shared" si="31"/>
        <v>0</v>
      </c>
    </row>
    <row r="34" spans="2:7">
      <c r="B34">
        <f t="shared" ref="B34:F34" si="32">SUM(B3:B33)</f>
        <v>190</v>
      </c>
      <c r="C34">
        <f t="shared" si="32"/>
        <v>259</v>
      </c>
      <c r="D34">
        <f t="shared" si="32"/>
        <v>157</v>
      </c>
      <c r="E34">
        <f t="shared" si="32"/>
        <v>15</v>
      </c>
      <c r="F34">
        <f t="shared" si="32"/>
        <v>1</v>
      </c>
      <c r="G34">
        <f t="shared" si="0"/>
        <v>622</v>
      </c>
    </row>
  </sheetData>
  <mergeCells count="3">
    <mergeCell ref="B1:F1"/>
    <mergeCell ref="H1:L1"/>
    <mergeCell ref="G1:G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8"/>
  <sheetViews>
    <sheetView topLeftCell="A28" workbookViewId="0">
      <selection activeCell="K40" sqref="K40"/>
    </sheetView>
  </sheetViews>
  <sheetFormatPr defaultColWidth="9.14285714285714" defaultRowHeight="12.75"/>
  <cols>
    <col min="1" max="1" width="28.8571428571429" customWidth="1"/>
    <col min="2" max="2" width="17.2857142857143" customWidth="1"/>
    <col min="3" max="3" width="15.2857142857143" customWidth="1"/>
  </cols>
  <sheetData>
    <row r="1" spans="1:1">
      <c r="A1" t="s">
        <v>274</v>
      </c>
    </row>
    <row r="2" spans="1:33">
      <c r="A2" s="2" t="s">
        <v>167</v>
      </c>
      <c r="B2" s="1" t="s">
        <v>19</v>
      </c>
      <c r="C2" s="1" t="s">
        <v>20</v>
      </c>
      <c r="D2" s="1" t="s">
        <v>21</v>
      </c>
      <c r="E2" s="1" t="s">
        <v>22</v>
      </c>
      <c r="F2" s="1" t="s">
        <v>23</v>
      </c>
      <c r="G2" s="1" t="s">
        <v>24</v>
      </c>
      <c r="H2" s="1" t="s">
        <v>25</v>
      </c>
      <c r="I2" s="1" t="s">
        <v>26</v>
      </c>
      <c r="J2" s="1" t="s">
        <v>27</v>
      </c>
      <c r="K2" s="1" t="s">
        <v>28</v>
      </c>
      <c r="L2" s="1" t="s">
        <v>29</v>
      </c>
      <c r="M2" s="1" t="s">
        <v>30</v>
      </c>
      <c r="N2" s="1" t="s">
        <v>31</v>
      </c>
      <c r="O2" s="1" t="s">
        <v>32</v>
      </c>
      <c r="P2" s="1" t="s">
        <v>33</v>
      </c>
      <c r="Q2" s="1" t="s">
        <v>34</v>
      </c>
      <c r="R2" s="1" t="s">
        <v>35</v>
      </c>
      <c r="S2" s="1" t="s">
        <v>36</v>
      </c>
      <c r="T2" s="1" t="s">
        <v>37</v>
      </c>
      <c r="U2" s="1" t="s">
        <v>38</v>
      </c>
      <c r="V2" s="1" t="s">
        <v>39</v>
      </c>
      <c r="W2" s="1" t="s">
        <v>40</v>
      </c>
      <c r="X2" s="1" t="s">
        <v>41</v>
      </c>
      <c r="Y2" s="1" t="s">
        <v>42</v>
      </c>
      <c r="Z2" s="1" t="s">
        <v>43</v>
      </c>
      <c r="AA2" s="1" t="s">
        <v>44</v>
      </c>
      <c r="AB2" s="1" t="s">
        <v>45</v>
      </c>
      <c r="AC2" s="1" t="s">
        <v>46</v>
      </c>
      <c r="AD2" s="1" t="s">
        <v>47</v>
      </c>
      <c r="AE2" s="1" t="s">
        <v>48</v>
      </c>
      <c r="AF2" s="1" t="s">
        <v>49</v>
      </c>
      <c r="AG2" t="s">
        <v>275</v>
      </c>
    </row>
    <row r="3" spans="1:34">
      <c r="A3" s="2" t="s">
        <v>52</v>
      </c>
      <c r="B3" s="2">
        <v>5</v>
      </c>
      <c r="C3" s="2">
        <v>5</v>
      </c>
      <c r="D3" s="2">
        <v>4</v>
      </c>
      <c r="E3" s="2">
        <v>4</v>
      </c>
      <c r="F3" s="2">
        <v>5</v>
      </c>
      <c r="G3" s="2">
        <v>4</v>
      </c>
      <c r="H3" s="2">
        <v>5</v>
      </c>
      <c r="I3" s="2">
        <v>5</v>
      </c>
      <c r="J3" s="2">
        <v>5</v>
      </c>
      <c r="K3" s="2">
        <v>5</v>
      </c>
      <c r="L3" s="2">
        <v>5</v>
      </c>
      <c r="M3" s="2">
        <v>5</v>
      </c>
      <c r="N3" s="2">
        <v>5</v>
      </c>
      <c r="O3" s="2">
        <v>5</v>
      </c>
      <c r="P3" s="2">
        <v>5</v>
      </c>
      <c r="Q3" s="2">
        <v>5</v>
      </c>
      <c r="R3" s="2">
        <v>5</v>
      </c>
      <c r="S3" s="2">
        <v>5</v>
      </c>
      <c r="T3" s="2">
        <v>4</v>
      </c>
      <c r="U3" s="2">
        <v>4</v>
      </c>
      <c r="V3" s="2">
        <v>4</v>
      </c>
      <c r="W3" s="2">
        <v>5</v>
      </c>
      <c r="X3" s="2">
        <v>4</v>
      </c>
      <c r="Y3" s="2">
        <v>5</v>
      </c>
      <c r="Z3" s="2">
        <v>4</v>
      </c>
      <c r="AA3" s="2">
        <v>4</v>
      </c>
      <c r="AB3" s="2">
        <v>4</v>
      </c>
      <c r="AC3" s="2">
        <v>4</v>
      </c>
      <c r="AD3" s="2">
        <v>4</v>
      </c>
      <c r="AE3" s="2">
        <v>4</v>
      </c>
      <c r="AF3" s="2">
        <v>4</v>
      </c>
      <c r="AG3">
        <f>SUM(B3:AF3)</f>
        <v>141</v>
      </c>
      <c r="AH3" t="s">
        <v>278</v>
      </c>
    </row>
    <row r="4" spans="1:34">
      <c r="A4" s="2" t="s">
        <v>139</v>
      </c>
      <c r="B4" s="2">
        <v>3</v>
      </c>
      <c r="C4" s="2">
        <v>3</v>
      </c>
      <c r="D4" s="2">
        <v>3</v>
      </c>
      <c r="E4" s="2">
        <v>5</v>
      </c>
      <c r="F4" s="2">
        <v>3</v>
      </c>
      <c r="G4" s="2">
        <v>3</v>
      </c>
      <c r="H4" s="2">
        <v>3</v>
      </c>
      <c r="I4" s="2">
        <v>2</v>
      </c>
      <c r="J4" s="2">
        <v>3</v>
      </c>
      <c r="K4" s="2">
        <v>3</v>
      </c>
      <c r="L4" s="2">
        <v>3</v>
      </c>
      <c r="M4" s="2">
        <v>3</v>
      </c>
      <c r="N4" s="2">
        <v>3</v>
      </c>
      <c r="O4" s="2">
        <v>3</v>
      </c>
      <c r="P4" s="2">
        <v>3</v>
      </c>
      <c r="Q4" s="2">
        <v>3</v>
      </c>
      <c r="R4" s="2">
        <v>3</v>
      </c>
      <c r="S4" s="2">
        <v>3</v>
      </c>
      <c r="T4" s="2">
        <v>3</v>
      </c>
      <c r="U4" s="2">
        <v>3</v>
      </c>
      <c r="V4" s="2">
        <v>3</v>
      </c>
      <c r="W4" s="2">
        <v>3</v>
      </c>
      <c r="X4" s="2">
        <v>3</v>
      </c>
      <c r="Y4" s="2">
        <v>3</v>
      </c>
      <c r="Z4" s="2">
        <v>3</v>
      </c>
      <c r="AA4" s="2">
        <v>3</v>
      </c>
      <c r="AB4" s="2">
        <v>3</v>
      </c>
      <c r="AC4" s="2">
        <v>4</v>
      </c>
      <c r="AD4" s="2">
        <v>3</v>
      </c>
      <c r="AE4" s="2">
        <v>3</v>
      </c>
      <c r="AF4" s="2">
        <v>3</v>
      </c>
      <c r="AG4">
        <f t="shared" ref="AG4:AG23" si="0">SUM(B4:AF4)</f>
        <v>95</v>
      </c>
      <c r="AH4" t="s">
        <v>276</v>
      </c>
    </row>
    <row r="5" spans="1:34">
      <c r="A5" s="2" t="s">
        <v>119</v>
      </c>
      <c r="B5" s="2">
        <v>5</v>
      </c>
      <c r="C5" s="2">
        <v>5</v>
      </c>
      <c r="D5" s="2">
        <v>4</v>
      </c>
      <c r="E5" s="2">
        <v>5</v>
      </c>
      <c r="F5" s="2">
        <v>5</v>
      </c>
      <c r="G5" s="2">
        <v>3</v>
      </c>
      <c r="H5" s="2">
        <v>5</v>
      </c>
      <c r="I5" s="2">
        <v>5</v>
      </c>
      <c r="J5" s="2">
        <v>3</v>
      </c>
      <c r="K5" s="2">
        <v>5</v>
      </c>
      <c r="L5" s="2">
        <v>5</v>
      </c>
      <c r="M5" s="2">
        <v>5</v>
      </c>
      <c r="N5" s="2">
        <v>4</v>
      </c>
      <c r="O5" s="2">
        <v>5</v>
      </c>
      <c r="P5" s="2">
        <v>5</v>
      </c>
      <c r="Q5" s="2">
        <v>5</v>
      </c>
      <c r="R5" s="2">
        <v>5</v>
      </c>
      <c r="S5" s="2">
        <v>5</v>
      </c>
      <c r="T5" s="2">
        <v>4</v>
      </c>
      <c r="U5" s="2">
        <v>5</v>
      </c>
      <c r="V5" s="2">
        <v>5</v>
      </c>
      <c r="W5" s="2">
        <v>5</v>
      </c>
      <c r="X5" s="2">
        <v>5</v>
      </c>
      <c r="Y5" s="2">
        <v>5</v>
      </c>
      <c r="Z5" s="2">
        <v>5</v>
      </c>
      <c r="AA5" s="2">
        <v>5</v>
      </c>
      <c r="AB5" s="2">
        <v>5</v>
      </c>
      <c r="AC5" s="2">
        <v>5</v>
      </c>
      <c r="AD5" s="2">
        <v>5</v>
      </c>
      <c r="AE5" s="2">
        <v>5</v>
      </c>
      <c r="AF5" s="2">
        <v>5</v>
      </c>
      <c r="AG5">
        <f t="shared" si="0"/>
        <v>148</v>
      </c>
      <c r="AH5" t="s">
        <v>278</v>
      </c>
    </row>
    <row r="6" spans="1:34">
      <c r="A6" s="2" t="s">
        <v>189</v>
      </c>
      <c r="B6" s="2">
        <v>4</v>
      </c>
      <c r="C6" s="2">
        <v>3</v>
      </c>
      <c r="D6" s="2">
        <v>3</v>
      </c>
      <c r="E6" s="2">
        <v>4</v>
      </c>
      <c r="F6" s="2">
        <v>5</v>
      </c>
      <c r="G6" s="2">
        <v>4</v>
      </c>
      <c r="H6" s="2">
        <v>5</v>
      </c>
      <c r="I6" s="2">
        <v>4</v>
      </c>
      <c r="J6" s="2">
        <v>4</v>
      </c>
      <c r="K6" s="2">
        <v>5</v>
      </c>
      <c r="L6" s="2">
        <v>4</v>
      </c>
      <c r="M6" s="2">
        <v>4</v>
      </c>
      <c r="N6" s="2">
        <v>3</v>
      </c>
      <c r="O6" s="2">
        <v>4</v>
      </c>
      <c r="P6" s="2">
        <v>5</v>
      </c>
      <c r="Q6" s="2">
        <v>4</v>
      </c>
      <c r="R6" s="2">
        <v>5</v>
      </c>
      <c r="S6" s="2">
        <v>5</v>
      </c>
      <c r="T6" s="2">
        <v>5</v>
      </c>
      <c r="U6" s="2">
        <v>5</v>
      </c>
      <c r="V6" s="2">
        <v>5</v>
      </c>
      <c r="W6" s="2">
        <v>5</v>
      </c>
      <c r="X6" s="2">
        <v>5</v>
      </c>
      <c r="Y6" s="2">
        <v>5</v>
      </c>
      <c r="Z6" s="2">
        <v>4</v>
      </c>
      <c r="AA6" s="2">
        <v>5</v>
      </c>
      <c r="AB6" s="2">
        <v>4</v>
      </c>
      <c r="AC6" s="2">
        <v>4</v>
      </c>
      <c r="AD6" s="2">
        <v>4</v>
      </c>
      <c r="AE6" s="2">
        <v>4</v>
      </c>
      <c r="AF6" s="2">
        <v>4</v>
      </c>
      <c r="AG6">
        <f t="shared" si="0"/>
        <v>134</v>
      </c>
      <c r="AH6" t="s">
        <v>278</v>
      </c>
    </row>
    <row r="7" spans="1:34">
      <c r="A7" s="2" t="s">
        <v>127</v>
      </c>
      <c r="B7" s="2">
        <v>4</v>
      </c>
      <c r="C7" s="2">
        <v>3</v>
      </c>
      <c r="D7" s="2">
        <v>5</v>
      </c>
      <c r="E7" s="2">
        <v>4</v>
      </c>
      <c r="F7" s="2">
        <v>5</v>
      </c>
      <c r="G7" s="2">
        <v>4</v>
      </c>
      <c r="H7" s="2">
        <v>4</v>
      </c>
      <c r="I7" s="2">
        <v>5</v>
      </c>
      <c r="J7" s="2">
        <v>3</v>
      </c>
      <c r="K7" s="2">
        <v>4</v>
      </c>
      <c r="L7" s="2">
        <v>5</v>
      </c>
      <c r="M7" s="2">
        <v>5</v>
      </c>
      <c r="N7" s="2">
        <v>5</v>
      </c>
      <c r="O7" s="2">
        <v>5</v>
      </c>
      <c r="P7" s="2">
        <v>5</v>
      </c>
      <c r="Q7" s="2">
        <v>4</v>
      </c>
      <c r="R7" s="2">
        <v>5</v>
      </c>
      <c r="S7" s="2">
        <v>5</v>
      </c>
      <c r="T7" s="2">
        <v>4</v>
      </c>
      <c r="U7" s="2">
        <v>5</v>
      </c>
      <c r="V7" s="2">
        <v>5</v>
      </c>
      <c r="W7" s="2">
        <v>5</v>
      </c>
      <c r="X7" s="2">
        <v>5</v>
      </c>
      <c r="Y7" s="2">
        <v>5</v>
      </c>
      <c r="Z7" s="2">
        <v>4</v>
      </c>
      <c r="AA7" s="2">
        <v>5</v>
      </c>
      <c r="AB7" s="2">
        <v>5</v>
      </c>
      <c r="AC7" s="2">
        <v>5</v>
      </c>
      <c r="AD7" s="2">
        <v>5</v>
      </c>
      <c r="AE7" s="2">
        <v>5</v>
      </c>
      <c r="AF7" s="2">
        <v>5</v>
      </c>
      <c r="AG7">
        <f t="shared" si="0"/>
        <v>143</v>
      </c>
      <c r="AH7" t="s">
        <v>278</v>
      </c>
    </row>
    <row r="8" spans="1:34">
      <c r="A8" s="2" t="s">
        <v>199</v>
      </c>
      <c r="B8" s="2">
        <v>4</v>
      </c>
      <c r="C8" s="2">
        <v>3</v>
      </c>
      <c r="D8" s="2">
        <v>3</v>
      </c>
      <c r="E8" s="2">
        <v>3</v>
      </c>
      <c r="F8" s="2">
        <v>4</v>
      </c>
      <c r="G8" s="2">
        <v>4</v>
      </c>
      <c r="H8" s="2">
        <v>4</v>
      </c>
      <c r="I8" s="2">
        <v>4</v>
      </c>
      <c r="J8" s="2">
        <v>4</v>
      </c>
      <c r="K8" s="2">
        <v>4</v>
      </c>
      <c r="L8" s="2">
        <v>3</v>
      </c>
      <c r="M8" s="2">
        <v>3</v>
      </c>
      <c r="N8" s="2">
        <v>4</v>
      </c>
      <c r="O8" s="2">
        <v>4</v>
      </c>
      <c r="P8" s="2">
        <v>4</v>
      </c>
      <c r="Q8" s="2">
        <v>4</v>
      </c>
      <c r="R8" s="2">
        <v>4</v>
      </c>
      <c r="S8" s="2">
        <v>4</v>
      </c>
      <c r="T8" s="2">
        <v>4</v>
      </c>
      <c r="U8" s="2">
        <v>4</v>
      </c>
      <c r="V8" s="2">
        <v>4</v>
      </c>
      <c r="W8" s="2">
        <v>4</v>
      </c>
      <c r="X8" s="2">
        <v>4</v>
      </c>
      <c r="Y8" s="2">
        <v>4</v>
      </c>
      <c r="Z8" s="2">
        <v>4</v>
      </c>
      <c r="AA8" s="2">
        <v>3</v>
      </c>
      <c r="AB8" s="2">
        <v>3</v>
      </c>
      <c r="AC8" s="2">
        <v>3</v>
      </c>
      <c r="AD8" s="2">
        <v>3</v>
      </c>
      <c r="AE8" s="2">
        <v>3</v>
      </c>
      <c r="AF8" s="2">
        <v>4</v>
      </c>
      <c r="AG8">
        <f t="shared" si="0"/>
        <v>114</v>
      </c>
      <c r="AH8" t="s">
        <v>277</v>
      </c>
    </row>
    <row r="9" spans="1:34">
      <c r="A9" s="2" t="s">
        <v>79</v>
      </c>
      <c r="B9" s="2">
        <v>2</v>
      </c>
      <c r="C9" s="2">
        <v>3</v>
      </c>
      <c r="D9" s="2">
        <v>4</v>
      </c>
      <c r="E9" s="2">
        <v>3</v>
      </c>
      <c r="F9" s="2">
        <v>4</v>
      </c>
      <c r="G9" s="2">
        <v>4</v>
      </c>
      <c r="H9" s="2">
        <v>4</v>
      </c>
      <c r="I9" s="2">
        <v>3</v>
      </c>
      <c r="J9" s="2">
        <v>2</v>
      </c>
      <c r="K9" s="2">
        <v>4</v>
      </c>
      <c r="L9" s="2">
        <v>4</v>
      </c>
      <c r="M9" s="2">
        <v>3</v>
      </c>
      <c r="N9" s="2">
        <v>4</v>
      </c>
      <c r="O9" s="2">
        <v>4</v>
      </c>
      <c r="P9" s="2">
        <v>4</v>
      </c>
      <c r="Q9" s="2">
        <v>4</v>
      </c>
      <c r="R9" s="2">
        <v>4</v>
      </c>
      <c r="S9" s="2">
        <v>4</v>
      </c>
      <c r="T9" s="2">
        <v>4</v>
      </c>
      <c r="U9" s="2">
        <v>4</v>
      </c>
      <c r="V9" s="2">
        <v>5</v>
      </c>
      <c r="W9" s="2">
        <v>5</v>
      </c>
      <c r="X9" s="2">
        <v>4</v>
      </c>
      <c r="Y9" s="2">
        <v>4</v>
      </c>
      <c r="Z9" s="2">
        <v>4</v>
      </c>
      <c r="AA9" s="2">
        <v>4</v>
      </c>
      <c r="AB9" s="2">
        <v>4</v>
      </c>
      <c r="AC9" s="2">
        <v>4</v>
      </c>
      <c r="AD9" s="2">
        <v>3</v>
      </c>
      <c r="AE9" s="2">
        <v>3</v>
      </c>
      <c r="AF9" s="2">
        <v>4</v>
      </c>
      <c r="AG9">
        <f t="shared" si="0"/>
        <v>116</v>
      </c>
      <c r="AH9" t="s">
        <v>277</v>
      </c>
    </row>
    <row r="10" spans="1:34">
      <c r="A10" s="2" t="s">
        <v>63</v>
      </c>
      <c r="B10" s="2">
        <v>3</v>
      </c>
      <c r="C10" s="2">
        <v>2</v>
      </c>
      <c r="D10" s="2">
        <v>3</v>
      </c>
      <c r="E10" s="2">
        <v>3</v>
      </c>
      <c r="F10" s="2">
        <v>5</v>
      </c>
      <c r="G10" s="2">
        <v>5</v>
      </c>
      <c r="H10" s="2">
        <v>5</v>
      </c>
      <c r="I10" s="2">
        <v>3</v>
      </c>
      <c r="J10" s="2">
        <v>4</v>
      </c>
      <c r="K10" s="2">
        <v>3</v>
      </c>
      <c r="L10" s="2">
        <v>3</v>
      </c>
      <c r="M10" s="2">
        <v>3</v>
      </c>
      <c r="N10" s="2">
        <v>2</v>
      </c>
      <c r="O10" s="2">
        <v>3</v>
      </c>
      <c r="P10" s="2">
        <v>4</v>
      </c>
      <c r="Q10" s="2">
        <v>3</v>
      </c>
      <c r="R10" s="2">
        <v>4</v>
      </c>
      <c r="S10" s="2">
        <v>5</v>
      </c>
      <c r="T10" s="2">
        <v>4</v>
      </c>
      <c r="U10" s="2">
        <v>5</v>
      </c>
      <c r="V10" s="2">
        <v>5</v>
      </c>
      <c r="W10" s="2">
        <v>5</v>
      </c>
      <c r="X10" s="2">
        <v>4</v>
      </c>
      <c r="Y10" s="2">
        <v>3</v>
      </c>
      <c r="Z10" s="2">
        <v>3</v>
      </c>
      <c r="AA10" s="2">
        <v>3</v>
      </c>
      <c r="AB10" s="2">
        <v>3</v>
      </c>
      <c r="AC10" s="2">
        <v>3</v>
      </c>
      <c r="AD10" s="2">
        <v>2</v>
      </c>
      <c r="AE10" s="2">
        <v>2</v>
      </c>
      <c r="AF10" s="2">
        <v>3</v>
      </c>
      <c r="AG10">
        <f t="shared" si="0"/>
        <v>108</v>
      </c>
      <c r="AH10" t="s">
        <v>277</v>
      </c>
    </row>
    <row r="11" spans="1:34">
      <c r="A11" s="2" t="s">
        <v>174</v>
      </c>
      <c r="B11" s="2">
        <v>4</v>
      </c>
      <c r="C11" s="2">
        <v>3</v>
      </c>
      <c r="D11" s="2">
        <v>4</v>
      </c>
      <c r="E11" s="2">
        <v>4</v>
      </c>
      <c r="F11" s="2">
        <v>4</v>
      </c>
      <c r="G11" s="2">
        <v>4</v>
      </c>
      <c r="H11" s="2">
        <v>4</v>
      </c>
      <c r="I11" s="2">
        <v>4</v>
      </c>
      <c r="J11" s="2">
        <v>4</v>
      </c>
      <c r="K11" s="2">
        <v>4</v>
      </c>
      <c r="L11" s="2">
        <v>4</v>
      </c>
      <c r="M11" s="2">
        <v>4</v>
      </c>
      <c r="N11" s="2">
        <v>4</v>
      </c>
      <c r="O11" s="2">
        <v>4</v>
      </c>
      <c r="P11" s="2">
        <v>4</v>
      </c>
      <c r="Q11" s="2">
        <v>4</v>
      </c>
      <c r="R11" s="2">
        <v>4</v>
      </c>
      <c r="S11" s="2">
        <v>4</v>
      </c>
      <c r="T11" s="2">
        <v>4</v>
      </c>
      <c r="U11" s="2">
        <v>4</v>
      </c>
      <c r="V11" s="2">
        <v>4</v>
      </c>
      <c r="W11" s="2">
        <v>4</v>
      </c>
      <c r="X11" s="2">
        <v>4</v>
      </c>
      <c r="Y11" s="2">
        <v>4</v>
      </c>
      <c r="Z11" s="2">
        <v>4</v>
      </c>
      <c r="AA11" s="2">
        <v>3</v>
      </c>
      <c r="AB11" s="2">
        <v>4</v>
      </c>
      <c r="AC11" s="2">
        <v>4</v>
      </c>
      <c r="AD11" s="2">
        <v>4</v>
      </c>
      <c r="AE11" s="2">
        <v>4</v>
      </c>
      <c r="AF11" s="2">
        <v>4</v>
      </c>
      <c r="AG11">
        <f t="shared" si="0"/>
        <v>122</v>
      </c>
      <c r="AH11" t="s">
        <v>277</v>
      </c>
    </row>
    <row r="12" spans="1:34">
      <c r="A12" s="2" t="s">
        <v>73</v>
      </c>
      <c r="B12" s="2">
        <v>4</v>
      </c>
      <c r="C12" s="2">
        <v>4</v>
      </c>
      <c r="D12" s="2">
        <v>4</v>
      </c>
      <c r="E12" s="2">
        <v>4</v>
      </c>
      <c r="F12" s="2">
        <v>5</v>
      </c>
      <c r="G12" s="2">
        <v>4</v>
      </c>
      <c r="H12" s="2">
        <v>4</v>
      </c>
      <c r="I12" s="2">
        <v>4</v>
      </c>
      <c r="J12" s="2">
        <v>4</v>
      </c>
      <c r="K12" s="2">
        <v>5</v>
      </c>
      <c r="L12" s="2">
        <v>4</v>
      </c>
      <c r="M12" s="2">
        <v>4</v>
      </c>
      <c r="N12" s="2">
        <v>3</v>
      </c>
      <c r="O12" s="2">
        <v>4</v>
      </c>
      <c r="P12" s="2">
        <v>5</v>
      </c>
      <c r="Q12" s="2">
        <v>4</v>
      </c>
      <c r="R12" s="2">
        <v>5</v>
      </c>
      <c r="S12" s="2">
        <v>4</v>
      </c>
      <c r="T12" s="2">
        <v>5</v>
      </c>
      <c r="U12" s="2">
        <v>4</v>
      </c>
      <c r="V12" s="2">
        <v>5</v>
      </c>
      <c r="W12" s="2">
        <v>5</v>
      </c>
      <c r="X12" s="2">
        <v>5</v>
      </c>
      <c r="Y12" s="2">
        <v>4</v>
      </c>
      <c r="Z12" s="2">
        <v>4</v>
      </c>
      <c r="AA12" s="2">
        <v>4</v>
      </c>
      <c r="AB12" s="2">
        <v>4</v>
      </c>
      <c r="AC12" s="2">
        <v>4</v>
      </c>
      <c r="AD12" s="2">
        <v>3</v>
      </c>
      <c r="AE12" s="2">
        <v>3</v>
      </c>
      <c r="AF12" s="2">
        <v>4</v>
      </c>
      <c r="AG12">
        <f t="shared" si="0"/>
        <v>129</v>
      </c>
      <c r="AH12" t="s">
        <v>278</v>
      </c>
    </row>
    <row r="13" spans="1:34">
      <c r="A13" s="2" t="s">
        <v>134</v>
      </c>
      <c r="B13" s="2">
        <v>4</v>
      </c>
      <c r="C13" s="2">
        <v>3</v>
      </c>
      <c r="D13" s="2">
        <v>4</v>
      </c>
      <c r="E13" s="2">
        <v>4</v>
      </c>
      <c r="F13" s="2">
        <v>5</v>
      </c>
      <c r="G13" s="2">
        <v>5</v>
      </c>
      <c r="H13" s="2">
        <v>5</v>
      </c>
      <c r="I13" s="2">
        <v>5</v>
      </c>
      <c r="J13" s="2">
        <v>5</v>
      </c>
      <c r="K13" s="2">
        <v>5</v>
      </c>
      <c r="L13" s="2">
        <v>4</v>
      </c>
      <c r="M13" s="2">
        <v>5</v>
      </c>
      <c r="N13" s="2">
        <v>4</v>
      </c>
      <c r="O13" s="2">
        <v>5</v>
      </c>
      <c r="P13" s="2">
        <v>4</v>
      </c>
      <c r="Q13" s="2">
        <v>4</v>
      </c>
      <c r="R13" s="2">
        <v>4</v>
      </c>
      <c r="S13" s="2">
        <v>4</v>
      </c>
      <c r="T13" s="2">
        <v>4</v>
      </c>
      <c r="U13" s="2">
        <v>4</v>
      </c>
      <c r="V13" s="2">
        <v>4</v>
      </c>
      <c r="W13" s="2">
        <v>4</v>
      </c>
      <c r="X13" s="2">
        <v>4</v>
      </c>
      <c r="Y13" s="2">
        <v>4</v>
      </c>
      <c r="Z13" s="2">
        <v>4</v>
      </c>
      <c r="AA13" s="2">
        <v>4</v>
      </c>
      <c r="AB13" s="2">
        <v>4</v>
      </c>
      <c r="AC13" s="2">
        <v>4</v>
      </c>
      <c r="AD13" s="2">
        <v>4</v>
      </c>
      <c r="AE13" s="2">
        <v>4</v>
      </c>
      <c r="AF13" s="2">
        <v>4</v>
      </c>
      <c r="AG13">
        <f t="shared" si="0"/>
        <v>131</v>
      </c>
      <c r="AH13" t="s">
        <v>278</v>
      </c>
    </row>
    <row r="14" spans="1:34">
      <c r="A14" s="2" t="s">
        <v>180</v>
      </c>
      <c r="B14" s="2">
        <v>4</v>
      </c>
      <c r="C14" s="2">
        <v>4</v>
      </c>
      <c r="D14" s="2">
        <v>4</v>
      </c>
      <c r="E14" s="2">
        <v>4</v>
      </c>
      <c r="F14" s="2">
        <v>5</v>
      </c>
      <c r="G14" s="2">
        <v>5</v>
      </c>
      <c r="H14" s="2">
        <v>5</v>
      </c>
      <c r="I14" s="2">
        <v>5</v>
      </c>
      <c r="J14" s="2">
        <v>5</v>
      </c>
      <c r="K14" s="2">
        <v>5</v>
      </c>
      <c r="L14" s="2">
        <v>4</v>
      </c>
      <c r="M14" s="2">
        <v>4</v>
      </c>
      <c r="N14" s="2">
        <v>5</v>
      </c>
      <c r="O14" s="2">
        <v>5</v>
      </c>
      <c r="P14" s="2">
        <v>5</v>
      </c>
      <c r="Q14" s="2">
        <v>5</v>
      </c>
      <c r="R14" s="2">
        <v>5</v>
      </c>
      <c r="S14" s="2">
        <v>5</v>
      </c>
      <c r="T14" s="2">
        <v>5</v>
      </c>
      <c r="U14" s="2">
        <v>5</v>
      </c>
      <c r="V14" s="2">
        <v>5</v>
      </c>
      <c r="W14" s="2">
        <v>5</v>
      </c>
      <c r="X14" s="2">
        <v>5</v>
      </c>
      <c r="Y14" s="2">
        <v>5</v>
      </c>
      <c r="Z14" s="2">
        <v>5</v>
      </c>
      <c r="AA14" s="2">
        <v>5</v>
      </c>
      <c r="AB14" s="2">
        <v>5</v>
      </c>
      <c r="AC14" s="2">
        <v>5</v>
      </c>
      <c r="AD14" s="2">
        <v>5</v>
      </c>
      <c r="AE14" s="2">
        <v>5</v>
      </c>
      <c r="AF14" s="2">
        <v>5</v>
      </c>
      <c r="AG14">
        <f t="shared" si="0"/>
        <v>149</v>
      </c>
      <c r="AH14" t="s">
        <v>278</v>
      </c>
    </row>
    <row r="15" spans="1:34">
      <c r="A15" s="2" t="s">
        <v>146</v>
      </c>
      <c r="B15" s="2">
        <v>3</v>
      </c>
      <c r="C15" s="2">
        <v>4</v>
      </c>
      <c r="D15" s="2">
        <v>3</v>
      </c>
      <c r="E15" s="2">
        <v>1</v>
      </c>
      <c r="F15" s="2">
        <v>3</v>
      </c>
      <c r="G15" s="2">
        <v>4</v>
      </c>
      <c r="H15" s="2">
        <v>5</v>
      </c>
      <c r="I15" s="2">
        <v>2</v>
      </c>
      <c r="J15" s="2">
        <v>4</v>
      </c>
      <c r="K15" s="2">
        <v>5</v>
      </c>
      <c r="L15" s="2">
        <v>4</v>
      </c>
      <c r="M15" s="2">
        <v>3</v>
      </c>
      <c r="N15" s="2">
        <v>4</v>
      </c>
      <c r="O15" s="2">
        <v>3</v>
      </c>
      <c r="P15" s="2">
        <v>3</v>
      </c>
      <c r="Q15" s="2">
        <v>5</v>
      </c>
      <c r="R15" s="2">
        <v>5</v>
      </c>
      <c r="S15" s="2">
        <v>5</v>
      </c>
      <c r="T15" s="2">
        <v>5</v>
      </c>
      <c r="U15" s="2">
        <v>3</v>
      </c>
      <c r="V15" s="2">
        <v>5</v>
      </c>
      <c r="W15" s="2">
        <v>4</v>
      </c>
      <c r="X15" s="2">
        <v>3</v>
      </c>
      <c r="Y15" s="2">
        <v>4</v>
      </c>
      <c r="Z15" s="2">
        <v>4</v>
      </c>
      <c r="AA15" s="2">
        <v>5</v>
      </c>
      <c r="AB15" s="2">
        <v>3</v>
      </c>
      <c r="AC15" s="2">
        <v>4</v>
      </c>
      <c r="AD15" s="2">
        <v>4</v>
      </c>
      <c r="AE15" s="2">
        <v>3</v>
      </c>
      <c r="AF15" s="2">
        <v>5</v>
      </c>
      <c r="AG15">
        <f t="shared" si="0"/>
        <v>118</v>
      </c>
      <c r="AH15" t="s">
        <v>277</v>
      </c>
    </row>
    <row r="16" spans="1:34">
      <c r="A16" s="2" t="s">
        <v>97</v>
      </c>
      <c r="B16" s="2">
        <v>4</v>
      </c>
      <c r="C16" s="2">
        <v>4</v>
      </c>
      <c r="D16" s="2">
        <v>3</v>
      </c>
      <c r="E16" s="2">
        <v>4</v>
      </c>
      <c r="F16" s="2">
        <v>3</v>
      </c>
      <c r="G16" s="2">
        <v>4</v>
      </c>
      <c r="H16" s="2">
        <v>4</v>
      </c>
      <c r="I16" s="2">
        <v>3</v>
      </c>
      <c r="J16" s="2">
        <v>3</v>
      </c>
      <c r="K16" s="2">
        <v>4</v>
      </c>
      <c r="L16" s="2">
        <v>4</v>
      </c>
      <c r="M16" s="2">
        <v>4</v>
      </c>
      <c r="N16" s="2">
        <v>3</v>
      </c>
      <c r="O16" s="2">
        <v>3</v>
      </c>
      <c r="P16" s="2">
        <v>4</v>
      </c>
      <c r="Q16" s="2">
        <v>4</v>
      </c>
      <c r="R16" s="2">
        <v>4</v>
      </c>
      <c r="S16" s="2">
        <v>4</v>
      </c>
      <c r="T16" s="2">
        <v>3</v>
      </c>
      <c r="U16" s="2">
        <v>4</v>
      </c>
      <c r="V16" s="2">
        <v>5</v>
      </c>
      <c r="W16" s="2">
        <v>5</v>
      </c>
      <c r="X16" s="2">
        <v>5</v>
      </c>
      <c r="Y16" s="2">
        <v>4</v>
      </c>
      <c r="Z16" s="2">
        <v>4</v>
      </c>
      <c r="AA16" s="2">
        <v>4</v>
      </c>
      <c r="AB16" s="2">
        <v>4</v>
      </c>
      <c r="AC16" s="2">
        <v>4</v>
      </c>
      <c r="AD16" s="2">
        <v>3</v>
      </c>
      <c r="AE16" s="2">
        <v>4</v>
      </c>
      <c r="AF16" s="2">
        <v>4</v>
      </c>
      <c r="AG16">
        <f t="shared" si="0"/>
        <v>119</v>
      </c>
      <c r="AH16" t="s">
        <v>277</v>
      </c>
    </row>
    <row r="17" spans="1:34">
      <c r="A17" s="2" t="s">
        <v>88</v>
      </c>
      <c r="B17" s="2">
        <v>3</v>
      </c>
      <c r="C17" s="2">
        <v>2</v>
      </c>
      <c r="D17" s="2">
        <v>2</v>
      </c>
      <c r="E17" s="2">
        <v>3</v>
      </c>
      <c r="F17" s="2">
        <v>3</v>
      </c>
      <c r="G17" s="2">
        <v>3</v>
      </c>
      <c r="H17" s="2">
        <v>4</v>
      </c>
      <c r="I17" s="2">
        <v>3</v>
      </c>
      <c r="J17" s="2">
        <v>3</v>
      </c>
      <c r="K17" s="2">
        <v>5</v>
      </c>
      <c r="L17" s="2">
        <v>4</v>
      </c>
      <c r="M17" s="2">
        <v>4</v>
      </c>
      <c r="N17" s="2">
        <v>3</v>
      </c>
      <c r="O17" s="2">
        <v>4</v>
      </c>
      <c r="P17" s="2">
        <v>4</v>
      </c>
      <c r="Q17" s="2">
        <v>4</v>
      </c>
      <c r="R17" s="2">
        <v>3</v>
      </c>
      <c r="S17" s="2">
        <v>3</v>
      </c>
      <c r="T17" s="2">
        <v>3</v>
      </c>
      <c r="U17" s="2">
        <v>3</v>
      </c>
      <c r="V17" s="2">
        <v>4</v>
      </c>
      <c r="W17" s="2">
        <v>4</v>
      </c>
      <c r="X17" s="2">
        <v>3</v>
      </c>
      <c r="Y17" s="2">
        <v>3</v>
      </c>
      <c r="Z17" s="2">
        <v>3</v>
      </c>
      <c r="AA17" s="2">
        <v>3</v>
      </c>
      <c r="AB17" s="2">
        <v>2</v>
      </c>
      <c r="AC17" s="2">
        <v>3</v>
      </c>
      <c r="AD17" s="2">
        <v>3</v>
      </c>
      <c r="AE17" s="2">
        <v>3</v>
      </c>
      <c r="AF17" s="2">
        <v>3</v>
      </c>
      <c r="AG17">
        <f t="shared" si="0"/>
        <v>100</v>
      </c>
      <c r="AH17" t="s">
        <v>276</v>
      </c>
    </row>
    <row r="18" spans="1:34">
      <c r="A18" s="2" t="s">
        <v>104</v>
      </c>
      <c r="B18" s="2">
        <v>3</v>
      </c>
      <c r="C18" s="2">
        <v>3</v>
      </c>
      <c r="D18" s="2">
        <v>3</v>
      </c>
      <c r="E18" s="2">
        <v>2</v>
      </c>
      <c r="F18" s="2">
        <v>4</v>
      </c>
      <c r="G18" s="2">
        <v>4</v>
      </c>
      <c r="H18" s="2">
        <v>4</v>
      </c>
      <c r="I18" s="2">
        <v>5</v>
      </c>
      <c r="J18" s="2">
        <v>4</v>
      </c>
      <c r="K18" s="2">
        <v>5</v>
      </c>
      <c r="L18" s="2">
        <v>4</v>
      </c>
      <c r="M18" s="2">
        <v>4</v>
      </c>
      <c r="N18" s="2">
        <v>4</v>
      </c>
      <c r="O18" s="2">
        <v>5</v>
      </c>
      <c r="P18" s="2">
        <v>5</v>
      </c>
      <c r="Q18" s="2">
        <v>5</v>
      </c>
      <c r="R18" s="2">
        <v>5</v>
      </c>
      <c r="S18" s="2">
        <v>4</v>
      </c>
      <c r="T18" s="2">
        <v>4</v>
      </c>
      <c r="U18" s="2">
        <v>4</v>
      </c>
      <c r="V18" s="2">
        <v>5</v>
      </c>
      <c r="W18" s="2">
        <v>5</v>
      </c>
      <c r="X18" s="2">
        <v>4</v>
      </c>
      <c r="Y18" s="2">
        <v>4</v>
      </c>
      <c r="Z18" s="2">
        <v>4</v>
      </c>
      <c r="AA18" s="2">
        <v>4</v>
      </c>
      <c r="AB18" s="2">
        <v>3</v>
      </c>
      <c r="AC18" s="2">
        <v>3</v>
      </c>
      <c r="AD18" s="2">
        <v>3</v>
      </c>
      <c r="AE18" s="2">
        <v>3</v>
      </c>
      <c r="AF18" s="2">
        <v>3</v>
      </c>
      <c r="AG18">
        <f t="shared" si="0"/>
        <v>122</v>
      </c>
      <c r="AH18" t="s">
        <v>277</v>
      </c>
    </row>
    <row r="19" spans="1:34">
      <c r="A19" s="2" t="s">
        <v>111</v>
      </c>
      <c r="B19" s="2">
        <v>4</v>
      </c>
      <c r="C19" s="2">
        <v>4</v>
      </c>
      <c r="D19" s="2">
        <v>4</v>
      </c>
      <c r="E19" s="2">
        <v>4</v>
      </c>
      <c r="F19" s="2">
        <v>4</v>
      </c>
      <c r="G19" s="2">
        <v>4</v>
      </c>
      <c r="H19" s="2">
        <v>4</v>
      </c>
      <c r="I19" s="2">
        <v>4</v>
      </c>
      <c r="J19" s="2">
        <v>4</v>
      </c>
      <c r="K19" s="2">
        <v>4</v>
      </c>
      <c r="L19" s="2">
        <v>4</v>
      </c>
      <c r="M19" s="2">
        <v>4</v>
      </c>
      <c r="N19" s="2">
        <v>3</v>
      </c>
      <c r="O19" s="2">
        <v>4</v>
      </c>
      <c r="P19" s="2">
        <v>5</v>
      </c>
      <c r="Q19" s="2">
        <v>4</v>
      </c>
      <c r="R19" s="2">
        <v>5</v>
      </c>
      <c r="S19" s="2">
        <v>4</v>
      </c>
      <c r="T19" s="2">
        <v>4</v>
      </c>
      <c r="U19" s="2">
        <v>5</v>
      </c>
      <c r="V19" s="2">
        <v>5</v>
      </c>
      <c r="W19" s="2">
        <v>5</v>
      </c>
      <c r="X19" s="2">
        <v>4</v>
      </c>
      <c r="Y19" s="2">
        <v>4</v>
      </c>
      <c r="Z19" s="2">
        <v>4</v>
      </c>
      <c r="AA19" s="2">
        <v>4</v>
      </c>
      <c r="AB19" s="2">
        <v>4</v>
      </c>
      <c r="AC19" s="2">
        <v>3</v>
      </c>
      <c r="AD19" s="2">
        <v>4</v>
      </c>
      <c r="AE19" s="2">
        <v>4</v>
      </c>
      <c r="AF19" s="2">
        <v>4</v>
      </c>
      <c r="AG19">
        <f t="shared" si="0"/>
        <v>127</v>
      </c>
      <c r="AH19" t="s">
        <v>278</v>
      </c>
    </row>
    <row r="20" spans="1:34">
      <c r="A20" s="2" t="s">
        <v>154</v>
      </c>
      <c r="B20" s="2">
        <v>5</v>
      </c>
      <c r="C20" s="2">
        <v>5</v>
      </c>
      <c r="D20" s="2">
        <v>4</v>
      </c>
      <c r="E20" s="2">
        <v>5</v>
      </c>
      <c r="F20" s="2">
        <v>5</v>
      </c>
      <c r="G20" s="2">
        <v>5</v>
      </c>
      <c r="H20" s="2">
        <v>5</v>
      </c>
      <c r="I20" s="2">
        <v>5</v>
      </c>
      <c r="J20" s="2">
        <v>5</v>
      </c>
      <c r="K20" s="2">
        <v>5</v>
      </c>
      <c r="L20" s="2">
        <v>5</v>
      </c>
      <c r="M20" s="2">
        <v>5</v>
      </c>
      <c r="N20" s="2">
        <v>5</v>
      </c>
      <c r="O20" s="2">
        <v>5</v>
      </c>
      <c r="P20" s="2">
        <v>5</v>
      </c>
      <c r="Q20" s="2">
        <v>4</v>
      </c>
      <c r="R20" s="2">
        <v>5</v>
      </c>
      <c r="S20" s="2">
        <v>5</v>
      </c>
      <c r="T20" s="2">
        <v>5</v>
      </c>
      <c r="U20" s="2">
        <v>5</v>
      </c>
      <c r="V20" s="2">
        <v>5</v>
      </c>
      <c r="W20" s="2">
        <v>5</v>
      </c>
      <c r="X20" s="2">
        <v>5</v>
      </c>
      <c r="Y20" s="2">
        <v>5</v>
      </c>
      <c r="Z20" s="2">
        <v>5</v>
      </c>
      <c r="AA20" s="2">
        <v>5</v>
      </c>
      <c r="AB20" s="2">
        <v>5</v>
      </c>
      <c r="AC20" s="2">
        <v>5</v>
      </c>
      <c r="AD20" s="2">
        <v>5</v>
      </c>
      <c r="AE20" s="2">
        <v>5</v>
      </c>
      <c r="AF20" s="2">
        <v>5</v>
      </c>
      <c r="AG20">
        <f t="shared" si="0"/>
        <v>153</v>
      </c>
      <c r="AH20" t="s">
        <v>278</v>
      </c>
    </row>
    <row r="21" spans="1:34">
      <c r="A21" s="2" t="s">
        <v>160</v>
      </c>
      <c r="B21" s="2">
        <v>3</v>
      </c>
      <c r="C21" s="2">
        <v>3</v>
      </c>
      <c r="D21" s="2">
        <v>3</v>
      </c>
      <c r="E21" s="2">
        <v>3</v>
      </c>
      <c r="F21" s="2">
        <v>3</v>
      </c>
      <c r="G21" s="2">
        <v>3</v>
      </c>
      <c r="H21" s="2">
        <v>3</v>
      </c>
      <c r="I21" s="2">
        <v>3</v>
      </c>
      <c r="J21" s="2">
        <v>3</v>
      </c>
      <c r="K21" s="2">
        <v>3</v>
      </c>
      <c r="L21" s="2">
        <v>3</v>
      </c>
      <c r="M21" s="2">
        <v>3</v>
      </c>
      <c r="N21" s="2">
        <v>3</v>
      </c>
      <c r="O21" s="2">
        <v>3</v>
      </c>
      <c r="P21" s="2">
        <v>3</v>
      </c>
      <c r="Q21" s="2">
        <v>3</v>
      </c>
      <c r="R21" s="2">
        <v>3</v>
      </c>
      <c r="S21" s="2">
        <v>3</v>
      </c>
      <c r="T21" s="2">
        <v>3</v>
      </c>
      <c r="U21" s="2">
        <v>3</v>
      </c>
      <c r="V21" s="2">
        <v>3</v>
      </c>
      <c r="W21" s="2">
        <v>3</v>
      </c>
      <c r="X21" s="2">
        <v>3</v>
      </c>
      <c r="Y21" s="2">
        <v>3</v>
      </c>
      <c r="Z21" s="2">
        <v>3</v>
      </c>
      <c r="AA21" s="2">
        <v>3</v>
      </c>
      <c r="AB21" s="2">
        <v>3</v>
      </c>
      <c r="AC21" s="2">
        <v>3</v>
      </c>
      <c r="AD21" s="2">
        <v>3</v>
      </c>
      <c r="AE21" s="2">
        <v>3</v>
      </c>
      <c r="AF21" s="2">
        <v>3</v>
      </c>
      <c r="AG21">
        <f t="shared" si="0"/>
        <v>93</v>
      </c>
      <c r="AH21" t="s">
        <v>276</v>
      </c>
    </row>
    <row r="22" spans="2:34">
      <c r="B22" s="2">
        <v>3</v>
      </c>
      <c r="C22" s="2">
        <v>5</v>
      </c>
      <c r="D22" s="2">
        <v>4</v>
      </c>
      <c r="E22" s="2">
        <v>5</v>
      </c>
      <c r="F22" s="2">
        <v>3</v>
      </c>
      <c r="G22" s="2">
        <v>5</v>
      </c>
      <c r="H22" s="2">
        <v>5</v>
      </c>
      <c r="I22" s="2">
        <v>5</v>
      </c>
      <c r="J22" s="2">
        <v>3</v>
      </c>
      <c r="K22" s="2">
        <v>4</v>
      </c>
      <c r="L22" s="2">
        <v>4</v>
      </c>
      <c r="M22" s="2">
        <v>4</v>
      </c>
      <c r="N22" s="2">
        <v>5</v>
      </c>
      <c r="O22" s="2">
        <v>4</v>
      </c>
      <c r="P22" s="2">
        <v>4</v>
      </c>
      <c r="Q22" s="2">
        <v>4</v>
      </c>
      <c r="R22" s="2">
        <v>3</v>
      </c>
      <c r="S22" s="2">
        <v>4</v>
      </c>
      <c r="T22" s="2">
        <v>4</v>
      </c>
      <c r="U22" s="2">
        <v>4</v>
      </c>
      <c r="V22" s="2">
        <v>4</v>
      </c>
      <c r="W22" s="2">
        <v>4</v>
      </c>
      <c r="X22" s="2">
        <v>5</v>
      </c>
      <c r="Y22" s="2">
        <v>4</v>
      </c>
      <c r="Z22" s="2">
        <v>4</v>
      </c>
      <c r="AA22" s="2">
        <v>4</v>
      </c>
      <c r="AB22" s="2">
        <v>3</v>
      </c>
      <c r="AC22" s="2">
        <v>3</v>
      </c>
      <c r="AD22" s="2">
        <v>4</v>
      </c>
      <c r="AE22" s="2">
        <v>3</v>
      </c>
      <c r="AF22" s="2">
        <v>5</v>
      </c>
      <c r="AG22">
        <f t="shared" si="0"/>
        <v>125</v>
      </c>
      <c r="AH22" t="s">
        <v>278</v>
      </c>
    </row>
    <row r="23" spans="33:33">
      <c r="AG23">
        <f t="shared" si="0"/>
        <v>0</v>
      </c>
    </row>
    <row r="25" spans="1:3">
      <c r="A25" t="s">
        <v>296</v>
      </c>
      <c r="B25" s="3" t="s">
        <v>279</v>
      </c>
      <c r="C25" s="3" t="s">
        <v>280</v>
      </c>
    </row>
    <row r="26" spans="2:3">
      <c r="B26" s="7" t="s">
        <v>281</v>
      </c>
      <c r="C26" s="7" t="s">
        <v>282</v>
      </c>
    </row>
    <row r="27" spans="2:3">
      <c r="B27" s="7" t="s">
        <v>283</v>
      </c>
      <c r="C27" s="7" t="s">
        <v>284</v>
      </c>
    </row>
    <row r="28" spans="2:3">
      <c r="B28" s="7" t="s">
        <v>276</v>
      </c>
      <c r="C28" s="7" t="s">
        <v>285</v>
      </c>
    </row>
    <row r="29" spans="2:3">
      <c r="B29" s="7" t="s">
        <v>277</v>
      </c>
      <c r="C29" s="7" t="s">
        <v>286</v>
      </c>
    </row>
    <row r="30" spans="2:3">
      <c r="B30" s="7" t="s">
        <v>278</v>
      </c>
      <c r="C30" s="7" t="s">
        <v>287</v>
      </c>
    </row>
    <row r="33" spans="1:4">
      <c r="A33" s="3" t="s">
        <v>279</v>
      </c>
      <c r="B33" s="3" t="s">
        <v>288</v>
      </c>
      <c r="C33" s="28" t="s">
        <v>289</v>
      </c>
      <c r="D33" s="29"/>
    </row>
    <row r="34" spans="1:4">
      <c r="A34" s="7" t="s">
        <v>281</v>
      </c>
      <c r="B34" s="7">
        <v>0</v>
      </c>
      <c r="C34" s="30">
        <v>0</v>
      </c>
      <c r="D34" s="29"/>
    </row>
    <row r="35" spans="1:4">
      <c r="A35" s="7" t="s">
        <v>283</v>
      </c>
      <c r="B35" s="7">
        <v>0</v>
      </c>
      <c r="C35" s="30">
        <v>0</v>
      </c>
      <c r="D35" s="29"/>
    </row>
    <row r="36" spans="1:4">
      <c r="A36" s="7" t="s">
        <v>276</v>
      </c>
      <c r="B36" s="7">
        <v>3</v>
      </c>
      <c r="C36" s="31">
        <v>0.15</v>
      </c>
      <c r="D36" s="29"/>
    </row>
    <row r="37" spans="1:4">
      <c r="A37" s="7" t="s">
        <v>277</v>
      </c>
      <c r="B37" s="7">
        <v>7</v>
      </c>
      <c r="C37" s="31">
        <v>0.35</v>
      </c>
      <c r="D37" s="29"/>
    </row>
    <row r="38" spans="1:4">
      <c r="A38" s="7" t="s">
        <v>278</v>
      </c>
      <c r="B38" s="7">
        <v>10</v>
      </c>
      <c r="C38" s="31">
        <v>0.5</v>
      </c>
      <c r="D38" s="29"/>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8"/>
  <sheetViews>
    <sheetView topLeftCell="AB1" workbookViewId="0">
      <selection activeCell="AG2" sqref="AG2:AI14"/>
    </sheetView>
  </sheetViews>
  <sheetFormatPr defaultColWidth="14.4285714285714" defaultRowHeight="15.75" customHeight="1"/>
  <cols>
    <col min="1" max="4" width="21.5714285714286" customWidth="1"/>
    <col min="5" max="5" width="27.4285714285714" customWidth="1"/>
    <col min="6" max="39" width="21.5714285714286" customWidth="1"/>
  </cols>
  <sheetData>
    <row r="1" ht="12.75" spans="1:33">
      <c r="A1" s="1" t="s">
        <v>50</v>
      </c>
      <c r="B1" s="1" t="s">
        <v>1</v>
      </c>
      <c r="C1" s="1" t="s">
        <v>297</v>
      </c>
      <c r="D1" s="1" t="s">
        <v>2</v>
      </c>
      <c r="E1" s="1" t="s">
        <v>4</v>
      </c>
      <c r="F1" s="1" t="s">
        <v>3</v>
      </c>
      <c r="G1" s="1" t="s">
        <v>5</v>
      </c>
      <c r="H1" s="1" t="s">
        <v>298</v>
      </c>
      <c r="I1" s="1" t="s">
        <v>299</v>
      </c>
      <c r="J1" s="1" t="s">
        <v>300</v>
      </c>
      <c r="K1" s="1" t="s">
        <v>301</v>
      </c>
      <c r="L1" s="1" t="s">
        <v>302</v>
      </c>
      <c r="M1" s="1" t="s">
        <v>303</v>
      </c>
      <c r="N1" s="1" t="s">
        <v>304</v>
      </c>
      <c r="O1" s="1" t="s">
        <v>305</v>
      </c>
      <c r="P1" s="1" t="s">
        <v>306</v>
      </c>
      <c r="Q1" s="1" t="s">
        <v>307</v>
      </c>
      <c r="R1" s="1" t="s">
        <v>308</v>
      </c>
      <c r="S1" s="1" t="s">
        <v>309</v>
      </c>
      <c r="T1" s="1" t="s">
        <v>310</v>
      </c>
      <c r="U1" s="1" t="s">
        <v>311</v>
      </c>
      <c r="V1" s="1" t="s">
        <v>312</v>
      </c>
      <c r="W1" s="1" t="s">
        <v>313</v>
      </c>
      <c r="X1" s="1" t="s">
        <v>314</v>
      </c>
      <c r="Y1" s="1" t="s">
        <v>315</v>
      </c>
      <c r="Z1" s="1" t="s">
        <v>316</v>
      </c>
      <c r="AA1" s="1" t="s">
        <v>317</v>
      </c>
      <c r="AB1" s="1" t="s">
        <v>318</v>
      </c>
      <c r="AC1" s="1" t="s">
        <v>319</v>
      </c>
      <c r="AD1" s="1" t="s">
        <v>320</v>
      </c>
      <c r="AE1" s="1" t="s">
        <v>321</v>
      </c>
      <c r="AF1" s="1" t="s">
        <v>322</v>
      </c>
      <c r="AG1" s="1" t="s">
        <v>323</v>
      </c>
    </row>
    <row r="2" ht="12.75" spans="1:33">
      <c r="A2" s="2">
        <v>0</v>
      </c>
      <c r="B2" s="2" t="s">
        <v>324</v>
      </c>
      <c r="C2" s="2" t="s">
        <v>325</v>
      </c>
      <c r="D2" s="2" t="s">
        <v>53</v>
      </c>
      <c r="E2" s="2" t="s">
        <v>326</v>
      </c>
      <c r="F2" s="2" t="s">
        <v>327</v>
      </c>
      <c r="G2" s="2">
        <v>2020</v>
      </c>
      <c r="H2" s="42" t="s">
        <v>328</v>
      </c>
      <c r="I2" s="2" t="s">
        <v>329</v>
      </c>
      <c r="J2" s="2" t="s">
        <v>330</v>
      </c>
      <c r="K2" s="2">
        <v>5</v>
      </c>
      <c r="L2" s="2">
        <v>5</v>
      </c>
      <c r="M2" s="2">
        <v>5</v>
      </c>
      <c r="N2" s="2">
        <v>3</v>
      </c>
      <c r="O2" s="2">
        <v>3</v>
      </c>
      <c r="P2" s="2">
        <v>4</v>
      </c>
      <c r="Q2" s="2">
        <v>4</v>
      </c>
      <c r="R2" s="2">
        <v>3</v>
      </c>
      <c r="S2" s="2">
        <v>3</v>
      </c>
      <c r="T2" s="2">
        <v>3</v>
      </c>
      <c r="U2" s="2">
        <v>3</v>
      </c>
      <c r="V2" s="2">
        <v>3</v>
      </c>
      <c r="W2" s="2">
        <v>4</v>
      </c>
      <c r="X2" s="2">
        <v>3</v>
      </c>
      <c r="Y2" s="2" t="s">
        <v>331</v>
      </c>
      <c r="Z2" s="2" t="s">
        <v>332</v>
      </c>
      <c r="AA2" s="2" t="s">
        <v>333</v>
      </c>
      <c r="AB2" s="2" t="s">
        <v>334</v>
      </c>
      <c r="AC2" s="2" t="s">
        <v>185</v>
      </c>
      <c r="AD2" s="2" t="s">
        <v>185</v>
      </c>
      <c r="AE2" s="2" t="s">
        <v>69</v>
      </c>
      <c r="AF2" s="2" t="s">
        <v>335</v>
      </c>
      <c r="AG2" s="2" t="s">
        <v>336</v>
      </c>
    </row>
    <row r="3" ht="12.75" spans="1:33">
      <c r="A3" s="2">
        <v>0</v>
      </c>
      <c r="B3" s="2" t="s">
        <v>337</v>
      </c>
      <c r="C3" s="2" t="s">
        <v>338</v>
      </c>
      <c r="D3" s="2" t="s">
        <v>224</v>
      </c>
      <c r="E3" s="2" t="s">
        <v>339</v>
      </c>
      <c r="F3" s="2" t="s">
        <v>74</v>
      </c>
      <c r="G3" s="2">
        <v>2020</v>
      </c>
      <c r="H3" s="42" t="s">
        <v>340</v>
      </c>
      <c r="I3" s="2" t="s">
        <v>341</v>
      </c>
      <c r="J3" s="2" t="s">
        <v>342</v>
      </c>
      <c r="K3" s="2">
        <v>4</v>
      </c>
      <c r="L3" s="2">
        <v>4</v>
      </c>
      <c r="M3" s="2">
        <v>4</v>
      </c>
      <c r="N3" s="2">
        <v>4</v>
      </c>
      <c r="O3" s="2">
        <v>4</v>
      </c>
      <c r="P3" s="2">
        <v>4</v>
      </c>
      <c r="Q3" s="2">
        <v>4</v>
      </c>
      <c r="R3" s="2">
        <v>4</v>
      </c>
      <c r="S3" s="2">
        <v>4</v>
      </c>
      <c r="T3" s="2">
        <v>4</v>
      </c>
      <c r="U3" s="2">
        <v>4</v>
      </c>
      <c r="V3" s="2">
        <v>4</v>
      </c>
      <c r="W3" s="2">
        <v>4</v>
      </c>
      <c r="X3" s="2">
        <v>4</v>
      </c>
      <c r="Y3" s="2" t="s">
        <v>342</v>
      </c>
      <c r="Z3" s="2" t="s">
        <v>332</v>
      </c>
      <c r="AA3" s="2" t="s">
        <v>343</v>
      </c>
      <c r="AB3" s="2" t="s">
        <v>344</v>
      </c>
      <c r="AC3" s="2" t="s">
        <v>345</v>
      </c>
      <c r="AD3" s="2" t="s">
        <v>72</v>
      </c>
      <c r="AE3" s="2" t="s">
        <v>69</v>
      </c>
      <c r="AF3" s="2" t="s">
        <v>335</v>
      </c>
      <c r="AG3" s="2" t="s">
        <v>346</v>
      </c>
    </row>
    <row r="4" ht="12.75" spans="1:33">
      <c r="A4" s="2">
        <v>0</v>
      </c>
      <c r="B4" s="2" t="s">
        <v>347</v>
      </c>
      <c r="C4" s="2" t="s">
        <v>348</v>
      </c>
      <c r="D4" s="2" t="s">
        <v>224</v>
      </c>
      <c r="E4" s="2" t="s">
        <v>349</v>
      </c>
      <c r="F4" s="2" t="s">
        <v>350</v>
      </c>
      <c r="G4" s="2">
        <v>2021</v>
      </c>
      <c r="H4" s="42" t="s">
        <v>351</v>
      </c>
      <c r="I4" s="2" t="s">
        <v>352</v>
      </c>
      <c r="J4" s="2" t="s">
        <v>353</v>
      </c>
      <c r="K4" s="2">
        <v>4</v>
      </c>
      <c r="L4" s="2">
        <v>4</v>
      </c>
      <c r="M4" s="2">
        <v>3</v>
      </c>
      <c r="N4" s="2">
        <v>2</v>
      </c>
      <c r="O4" s="2">
        <v>2</v>
      </c>
      <c r="P4" s="2">
        <v>4</v>
      </c>
      <c r="Q4" s="2">
        <v>3</v>
      </c>
      <c r="R4" s="2">
        <v>2</v>
      </c>
      <c r="S4" s="2">
        <v>2</v>
      </c>
      <c r="T4" s="2">
        <v>2</v>
      </c>
      <c r="U4" s="2">
        <v>2</v>
      </c>
      <c r="V4" s="2">
        <v>2</v>
      </c>
      <c r="W4" s="2">
        <v>2</v>
      </c>
      <c r="X4" s="2">
        <v>2</v>
      </c>
      <c r="Y4" s="2" t="s">
        <v>354</v>
      </c>
      <c r="Z4" s="2" t="s">
        <v>355</v>
      </c>
      <c r="AA4" s="2" t="s">
        <v>356</v>
      </c>
      <c r="AB4" s="2" t="s">
        <v>344</v>
      </c>
      <c r="AC4" s="2" t="s">
        <v>164</v>
      </c>
      <c r="AD4" s="2" t="s">
        <v>164</v>
      </c>
      <c r="AE4" s="2" t="s">
        <v>69</v>
      </c>
      <c r="AF4" s="2" t="s">
        <v>357</v>
      </c>
      <c r="AG4" s="2" t="s">
        <v>358</v>
      </c>
    </row>
    <row r="5" ht="12.75" spans="1:33">
      <c r="A5" s="2">
        <v>0</v>
      </c>
      <c r="B5" s="2" t="s">
        <v>359</v>
      </c>
      <c r="C5" s="42" t="s">
        <v>360</v>
      </c>
      <c r="D5" s="2" t="s">
        <v>224</v>
      </c>
      <c r="E5" s="2" t="s">
        <v>65</v>
      </c>
      <c r="F5" s="2" t="s">
        <v>327</v>
      </c>
      <c r="G5" s="2">
        <v>2020</v>
      </c>
      <c r="H5" s="42" t="s">
        <v>361</v>
      </c>
      <c r="I5" s="2" t="s">
        <v>362</v>
      </c>
      <c r="J5" s="2" t="s">
        <v>330</v>
      </c>
      <c r="K5" s="2">
        <v>4</v>
      </c>
      <c r="L5" s="2">
        <v>4</v>
      </c>
      <c r="M5" s="2">
        <v>2</v>
      </c>
      <c r="N5" s="2">
        <v>2</v>
      </c>
      <c r="O5" s="2">
        <v>3</v>
      </c>
      <c r="P5" s="2">
        <v>4</v>
      </c>
      <c r="Q5" s="2">
        <v>2</v>
      </c>
      <c r="R5" s="2">
        <v>2</v>
      </c>
      <c r="S5" s="2">
        <v>2</v>
      </c>
      <c r="T5" s="2">
        <v>2</v>
      </c>
      <c r="U5" s="2">
        <v>2</v>
      </c>
      <c r="V5" s="2">
        <v>3</v>
      </c>
      <c r="W5" s="2">
        <v>2</v>
      </c>
      <c r="X5" s="2">
        <v>2</v>
      </c>
      <c r="Y5" s="2" t="s">
        <v>331</v>
      </c>
      <c r="Z5" s="2" t="s">
        <v>355</v>
      </c>
      <c r="AA5" s="2" t="s">
        <v>363</v>
      </c>
      <c r="AB5" s="2" t="s">
        <v>344</v>
      </c>
      <c r="AC5" s="2" t="s">
        <v>364</v>
      </c>
      <c r="AD5" s="2" t="s">
        <v>365</v>
      </c>
      <c r="AE5" s="2" t="s">
        <v>69</v>
      </c>
      <c r="AF5" s="2" t="s">
        <v>335</v>
      </c>
      <c r="AG5" s="2" t="s">
        <v>366</v>
      </c>
    </row>
    <row r="6" ht="12.75" spans="1:33">
      <c r="A6" s="2">
        <v>0</v>
      </c>
      <c r="B6" s="2" t="s">
        <v>367</v>
      </c>
      <c r="C6" s="2" t="s">
        <v>368</v>
      </c>
      <c r="D6" s="2" t="s">
        <v>224</v>
      </c>
      <c r="E6" s="2" t="s">
        <v>369</v>
      </c>
      <c r="F6" s="2" t="s">
        <v>327</v>
      </c>
      <c r="G6" s="2">
        <v>2023</v>
      </c>
      <c r="H6" s="2">
        <v>82227179132</v>
      </c>
      <c r="I6" s="2" t="s">
        <v>362</v>
      </c>
      <c r="J6" s="2" t="s">
        <v>107</v>
      </c>
      <c r="K6" s="2">
        <v>4</v>
      </c>
      <c r="L6" s="2">
        <v>5</v>
      </c>
      <c r="M6" s="2">
        <v>4</v>
      </c>
      <c r="N6" s="2">
        <v>3</v>
      </c>
      <c r="O6" s="2">
        <v>3</v>
      </c>
      <c r="P6" s="2">
        <v>5</v>
      </c>
      <c r="Q6" s="2">
        <v>2</v>
      </c>
      <c r="R6" s="2">
        <v>3</v>
      </c>
      <c r="S6" s="2">
        <v>3</v>
      </c>
      <c r="T6" s="2">
        <v>3</v>
      </c>
      <c r="U6" s="2">
        <v>3</v>
      </c>
      <c r="V6" s="2">
        <v>3</v>
      </c>
      <c r="W6" s="2">
        <v>2</v>
      </c>
      <c r="X6" s="2">
        <v>2</v>
      </c>
      <c r="Y6" s="2" t="s">
        <v>331</v>
      </c>
      <c r="Z6" s="2" t="s">
        <v>370</v>
      </c>
      <c r="AA6" s="2" t="s">
        <v>371</v>
      </c>
      <c r="AB6" s="2" t="s">
        <v>334</v>
      </c>
      <c r="AC6" s="2">
        <v>0</v>
      </c>
      <c r="AD6" s="2">
        <v>0</v>
      </c>
      <c r="AE6" s="2" t="s">
        <v>69</v>
      </c>
      <c r="AF6" s="2" t="s">
        <v>335</v>
      </c>
      <c r="AG6" s="2" t="s">
        <v>372</v>
      </c>
    </row>
    <row r="7" ht="12.75" spans="1:33">
      <c r="A7" s="2">
        <v>0</v>
      </c>
      <c r="B7" s="2" t="s">
        <v>373</v>
      </c>
      <c r="C7" s="2" t="s">
        <v>374</v>
      </c>
      <c r="D7" s="2" t="s">
        <v>224</v>
      </c>
      <c r="E7" s="2" t="s">
        <v>65</v>
      </c>
      <c r="F7" s="2" t="s">
        <v>350</v>
      </c>
      <c r="G7" s="2">
        <v>2020</v>
      </c>
      <c r="H7" s="42" t="s">
        <v>375</v>
      </c>
      <c r="I7" s="2" t="s">
        <v>362</v>
      </c>
      <c r="J7" s="2" t="s">
        <v>330</v>
      </c>
      <c r="K7" s="2">
        <v>5</v>
      </c>
      <c r="L7" s="2">
        <v>5</v>
      </c>
      <c r="M7" s="2">
        <v>4</v>
      </c>
      <c r="N7" s="2">
        <v>4</v>
      </c>
      <c r="O7" s="2">
        <v>4</v>
      </c>
      <c r="P7" s="2">
        <v>5</v>
      </c>
      <c r="Q7" s="2">
        <v>5</v>
      </c>
      <c r="R7" s="2">
        <v>5</v>
      </c>
      <c r="S7" s="2">
        <v>5</v>
      </c>
      <c r="T7" s="2">
        <v>5</v>
      </c>
      <c r="U7" s="2">
        <v>5</v>
      </c>
      <c r="V7" s="2">
        <v>5</v>
      </c>
      <c r="W7" s="2">
        <v>4</v>
      </c>
      <c r="X7" s="2">
        <v>4</v>
      </c>
      <c r="Y7" s="2" t="s">
        <v>342</v>
      </c>
      <c r="Z7" s="2" t="s">
        <v>355</v>
      </c>
      <c r="AA7" s="2" t="s">
        <v>376</v>
      </c>
      <c r="AB7" s="2" t="s">
        <v>334</v>
      </c>
      <c r="AC7" s="2" t="s">
        <v>377</v>
      </c>
      <c r="AD7" s="2" t="s">
        <v>378</v>
      </c>
      <c r="AE7" s="2" t="s">
        <v>379</v>
      </c>
      <c r="AF7" s="2" t="s">
        <v>380</v>
      </c>
      <c r="AG7" s="2" t="s">
        <v>381</v>
      </c>
    </row>
    <row r="8" ht="12.75" spans="1:33">
      <c r="A8" s="2">
        <v>0</v>
      </c>
      <c r="B8" s="2" t="s">
        <v>382</v>
      </c>
      <c r="C8" s="42" t="s">
        <v>383</v>
      </c>
      <c r="D8" s="2" t="s">
        <v>224</v>
      </c>
      <c r="E8" s="2" t="s">
        <v>384</v>
      </c>
      <c r="F8" s="2" t="s">
        <v>385</v>
      </c>
      <c r="G8" s="2">
        <v>2000</v>
      </c>
      <c r="H8" s="42" t="s">
        <v>386</v>
      </c>
      <c r="I8" s="2" t="s">
        <v>387</v>
      </c>
      <c r="J8" s="2" t="s">
        <v>342</v>
      </c>
      <c r="K8" s="2">
        <v>5</v>
      </c>
      <c r="L8" s="2">
        <v>5</v>
      </c>
      <c r="M8" s="2">
        <v>5</v>
      </c>
      <c r="N8" s="2">
        <v>5</v>
      </c>
      <c r="O8" s="2">
        <v>5</v>
      </c>
      <c r="P8" s="2">
        <v>4</v>
      </c>
      <c r="Q8" s="2">
        <v>5</v>
      </c>
      <c r="R8" s="2">
        <v>4</v>
      </c>
      <c r="S8" s="2">
        <v>5</v>
      </c>
      <c r="T8" s="2">
        <v>3</v>
      </c>
      <c r="U8" s="2">
        <v>4</v>
      </c>
      <c r="V8" s="2">
        <v>4</v>
      </c>
      <c r="W8" s="2">
        <v>5</v>
      </c>
      <c r="X8" s="2">
        <v>5</v>
      </c>
      <c r="Y8" s="2" t="s">
        <v>388</v>
      </c>
      <c r="Z8" s="2" t="s">
        <v>389</v>
      </c>
      <c r="AA8" s="2" t="s">
        <v>390</v>
      </c>
      <c r="AB8" s="2" t="s">
        <v>334</v>
      </c>
      <c r="AC8" s="2" t="s">
        <v>391</v>
      </c>
      <c r="AD8" s="2" t="s">
        <v>392</v>
      </c>
      <c r="AE8" s="2" t="s">
        <v>379</v>
      </c>
      <c r="AF8" s="2" t="s">
        <v>380</v>
      </c>
      <c r="AG8" s="2" t="s">
        <v>393</v>
      </c>
    </row>
    <row r="9" ht="12.75" spans="1:33">
      <c r="A9" s="2">
        <v>0</v>
      </c>
      <c r="B9" s="2" t="s">
        <v>394</v>
      </c>
      <c r="C9" s="2" t="s">
        <v>395</v>
      </c>
      <c r="D9" s="2" t="s">
        <v>224</v>
      </c>
      <c r="E9" s="2" t="s">
        <v>396</v>
      </c>
      <c r="F9" s="2" t="s">
        <v>397</v>
      </c>
      <c r="G9" s="2">
        <v>2019</v>
      </c>
      <c r="H9" s="2" t="s">
        <v>398</v>
      </c>
      <c r="I9" s="2" t="s">
        <v>362</v>
      </c>
      <c r="J9" s="2" t="s">
        <v>342</v>
      </c>
      <c r="K9" s="2">
        <v>4</v>
      </c>
      <c r="L9" s="2">
        <v>4</v>
      </c>
      <c r="M9" s="2">
        <v>5</v>
      </c>
      <c r="N9" s="2">
        <v>4</v>
      </c>
      <c r="O9" s="2">
        <v>4</v>
      </c>
      <c r="P9" s="2">
        <v>3</v>
      </c>
      <c r="Q9" s="2">
        <v>3</v>
      </c>
      <c r="R9" s="2">
        <v>2</v>
      </c>
      <c r="S9" s="2">
        <v>3</v>
      </c>
      <c r="T9" s="2">
        <v>3</v>
      </c>
      <c r="U9" s="2">
        <v>3</v>
      </c>
      <c r="V9" s="2">
        <v>4</v>
      </c>
      <c r="W9" s="2">
        <v>4</v>
      </c>
      <c r="X9" s="2">
        <v>3</v>
      </c>
      <c r="Y9" s="2" t="s">
        <v>342</v>
      </c>
      <c r="Z9" s="2" t="s">
        <v>355</v>
      </c>
      <c r="AA9" s="2" t="s">
        <v>399</v>
      </c>
      <c r="AB9" s="2" t="s">
        <v>334</v>
      </c>
      <c r="AC9" s="2" t="s">
        <v>400</v>
      </c>
      <c r="AD9" s="2" t="s">
        <v>401</v>
      </c>
      <c r="AE9" s="2" t="s">
        <v>69</v>
      </c>
      <c r="AF9" s="2" t="s">
        <v>335</v>
      </c>
      <c r="AG9" s="2" t="s">
        <v>402</v>
      </c>
    </row>
    <row r="10" ht="12.75" spans="1:33">
      <c r="A10" s="2">
        <v>0</v>
      </c>
      <c r="B10" s="2" t="s">
        <v>403</v>
      </c>
      <c r="C10" s="2" t="s">
        <v>404</v>
      </c>
      <c r="D10" s="2" t="s">
        <v>224</v>
      </c>
      <c r="E10" s="2" t="s">
        <v>405</v>
      </c>
      <c r="F10" s="2" t="s">
        <v>406</v>
      </c>
      <c r="G10" s="2">
        <v>2019</v>
      </c>
      <c r="H10" s="2" t="s">
        <v>407</v>
      </c>
      <c r="I10" s="2" t="s">
        <v>408</v>
      </c>
      <c r="J10" s="2" t="s">
        <v>107</v>
      </c>
      <c r="K10" s="2">
        <v>5</v>
      </c>
      <c r="L10" s="2">
        <v>5</v>
      </c>
      <c r="M10" s="2">
        <v>4</v>
      </c>
      <c r="N10" s="2">
        <v>5</v>
      </c>
      <c r="O10" s="2">
        <v>4</v>
      </c>
      <c r="P10" s="2">
        <v>5</v>
      </c>
      <c r="Q10" s="2">
        <v>4</v>
      </c>
      <c r="R10" s="2">
        <v>4</v>
      </c>
      <c r="S10" s="2">
        <v>4</v>
      </c>
      <c r="T10" s="2">
        <v>3</v>
      </c>
      <c r="U10" s="2">
        <v>3</v>
      </c>
      <c r="V10" s="2">
        <v>4</v>
      </c>
      <c r="W10" s="2">
        <v>4</v>
      </c>
      <c r="X10" s="2">
        <v>4</v>
      </c>
      <c r="Y10" s="2" t="s">
        <v>409</v>
      </c>
      <c r="Z10" s="2" t="s">
        <v>370</v>
      </c>
      <c r="AA10" s="2" t="s">
        <v>410</v>
      </c>
      <c r="AB10" s="2" t="s">
        <v>334</v>
      </c>
      <c r="AC10" s="2" t="s">
        <v>411</v>
      </c>
      <c r="AD10" s="2" t="s">
        <v>412</v>
      </c>
      <c r="AE10" s="2" t="s">
        <v>379</v>
      </c>
      <c r="AF10" s="2" t="s">
        <v>335</v>
      </c>
      <c r="AG10" s="2" t="s">
        <v>413</v>
      </c>
    </row>
    <row r="11" ht="12.75" spans="1:33">
      <c r="A11" s="2">
        <v>0</v>
      </c>
      <c r="B11" s="2" t="s">
        <v>88</v>
      </c>
      <c r="C11" s="2" t="s">
        <v>414</v>
      </c>
      <c r="D11" s="2" t="s">
        <v>224</v>
      </c>
      <c r="E11" s="2" t="s">
        <v>90</v>
      </c>
      <c r="F11" s="2" t="s">
        <v>89</v>
      </c>
      <c r="G11" s="2">
        <v>2019</v>
      </c>
      <c r="H11" s="42" t="s">
        <v>415</v>
      </c>
      <c r="I11" s="2" t="s">
        <v>416</v>
      </c>
      <c r="J11" s="2" t="s">
        <v>330</v>
      </c>
      <c r="K11" s="2">
        <v>5</v>
      </c>
      <c r="L11" s="2">
        <v>5</v>
      </c>
      <c r="M11" s="2">
        <v>5</v>
      </c>
      <c r="N11" s="2">
        <v>4</v>
      </c>
      <c r="O11" s="2">
        <v>4</v>
      </c>
      <c r="P11" s="2">
        <v>4</v>
      </c>
      <c r="Q11" s="2">
        <v>4</v>
      </c>
      <c r="R11" s="2">
        <v>4</v>
      </c>
      <c r="S11" s="2">
        <v>4</v>
      </c>
      <c r="T11" s="2">
        <v>4</v>
      </c>
      <c r="U11" s="2">
        <v>4</v>
      </c>
      <c r="V11" s="2">
        <v>4</v>
      </c>
      <c r="W11" s="2">
        <v>4</v>
      </c>
      <c r="X11" s="2">
        <v>4</v>
      </c>
      <c r="Y11" s="2" t="s">
        <v>342</v>
      </c>
      <c r="Z11" s="2" t="s">
        <v>417</v>
      </c>
      <c r="AA11" s="2" t="s">
        <v>418</v>
      </c>
      <c r="AB11" s="2" t="s">
        <v>344</v>
      </c>
      <c r="AC11" s="2" t="s">
        <v>419</v>
      </c>
      <c r="AD11" s="2" t="s">
        <v>420</v>
      </c>
      <c r="AE11" s="2" t="s">
        <v>379</v>
      </c>
      <c r="AF11" s="2" t="s">
        <v>380</v>
      </c>
      <c r="AG11" s="2" t="s">
        <v>421</v>
      </c>
    </row>
    <row r="12" ht="12.75" spans="1:33">
      <c r="A12" s="2">
        <v>0</v>
      </c>
      <c r="B12" s="2" t="s">
        <v>422</v>
      </c>
      <c r="C12" s="2" t="s">
        <v>423</v>
      </c>
      <c r="D12" s="2" t="s">
        <v>53</v>
      </c>
      <c r="E12" s="2" t="s">
        <v>424</v>
      </c>
      <c r="F12" s="2" t="s">
        <v>89</v>
      </c>
      <c r="G12" s="2">
        <v>2019</v>
      </c>
      <c r="H12" s="42" t="s">
        <v>425</v>
      </c>
      <c r="I12" s="2" t="s">
        <v>329</v>
      </c>
      <c r="J12" s="2" t="s">
        <v>330</v>
      </c>
      <c r="K12" s="2">
        <v>4</v>
      </c>
      <c r="L12" s="2">
        <v>5</v>
      </c>
      <c r="M12" s="2">
        <v>4</v>
      </c>
      <c r="N12" s="2">
        <v>3</v>
      </c>
      <c r="O12" s="2">
        <v>3</v>
      </c>
      <c r="P12" s="2">
        <v>3</v>
      </c>
      <c r="Q12" s="2">
        <v>3</v>
      </c>
      <c r="R12" s="2">
        <v>3</v>
      </c>
      <c r="S12" s="2">
        <v>2</v>
      </c>
      <c r="T12" s="2">
        <v>2</v>
      </c>
      <c r="U12" s="2">
        <v>3</v>
      </c>
      <c r="V12" s="2">
        <v>3</v>
      </c>
      <c r="W12" s="2">
        <v>2</v>
      </c>
      <c r="X12" s="2">
        <v>2</v>
      </c>
      <c r="Y12" s="2" t="s">
        <v>342</v>
      </c>
      <c r="Z12" s="2" t="s">
        <v>370</v>
      </c>
      <c r="AA12" s="2" t="s">
        <v>426</v>
      </c>
      <c r="AB12" s="2" t="s">
        <v>344</v>
      </c>
      <c r="AC12" s="2" t="s">
        <v>427</v>
      </c>
      <c r="AD12" s="2" t="s">
        <v>272</v>
      </c>
      <c r="AE12" s="2" t="s">
        <v>69</v>
      </c>
      <c r="AF12" s="2" t="s">
        <v>335</v>
      </c>
      <c r="AG12" s="2" t="s">
        <v>428</v>
      </c>
    </row>
    <row r="13" ht="12.75" spans="1:33">
      <c r="A13" s="2">
        <v>0</v>
      </c>
      <c r="B13" s="2" t="s">
        <v>429</v>
      </c>
      <c r="C13" s="2" t="s">
        <v>430</v>
      </c>
      <c r="D13" s="2" t="s">
        <v>224</v>
      </c>
      <c r="E13" s="2" t="s">
        <v>90</v>
      </c>
      <c r="F13" s="2" t="s">
        <v>431</v>
      </c>
      <c r="G13" s="2">
        <v>2019</v>
      </c>
      <c r="H13" s="42" t="s">
        <v>432</v>
      </c>
      <c r="I13" s="2" t="s">
        <v>433</v>
      </c>
      <c r="J13" s="2" t="s">
        <v>330</v>
      </c>
      <c r="K13" s="2">
        <v>3</v>
      </c>
      <c r="L13" s="2">
        <v>3</v>
      </c>
      <c r="M13" s="2">
        <v>3</v>
      </c>
      <c r="N13" s="2">
        <v>3</v>
      </c>
      <c r="O13" s="2">
        <v>3</v>
      </c>
      <c r="P13" s="2">
        <v>3</v>
      </c>
      <c r="Q13" s="2">
        <v>3</v>
      </c>
      <c r="R13" s="2">
        <v>3</v>
      </c>
      <c r="S13" s="2">
        <v>3</v>
      </c>
      <c r="T13" s="2">
        <v>3</v>
      </c>
      <c r="U13" s="2">
        <v>3</v>
      </c>
      <c r="V13" s="2">
        <v>3</v>
      </c>
      <c r="W13" s="2">
        <v>3</v>
      </c>
      <c r="X13" s="2">
        <v>3</v>
      </c>
      <c r="Y13" s="2" t="s">
        <v>354</v>
      </c>
      <c r="Z13" s="2" t="s">
        <v>370</v>
      </c>
      <c r="AA13" s="2" t="s">
        <v>434</v>
      </c>
      <c r="AB13" s="2" t="s">
        <v>344</v>
      </c>
      <c r="AC13" s="2" t="s">
        <v>345</v>
      </c>
      <c r="AD13" s="2" t="s">
        <v>435</v>
      </c>
      <c r="AE13" s="2" t="s">
        <v>69</v>
      </c>
      <c r="AF13" s="2" t="s">
        <v>357</v>
      </c>
      <c r="AG13" s="2" t="s">
        <v>436</v>
      </c>
    </row>
    <row r="14" ht="12.75" spans="1:33">
      <c r="A14" s="2">
        <v>0</v>
      </c>
      <c r="B14" s="2" t="s">
        <v>160</v>
      </c>
      <c r="C14" s="2" t="s">
        <v>437</v>
      </c>
      <c r="D14" s="2" t="s">
        <v>224</v>
      </c>
      <c r="E14" s="2" t="s">
        <v>112</v>
      </c>
      <c r="F14" s="2" t="s">
        <v>89</v>
      </c>
      <c r="G14" s="2">
        <v>2019</v>
      </c>
      <c r="H14" s="42" t="s">
        <v>438</v>
      </c>
      <c r="I14" s="2" t="s">
        <v>439</v>
      </c>
      <c r="J14" s="2" t="s">
        <v>342</v>
      </c>
      <c r="K14" s="2">
        <v>3</v>
      </c>
      <c r="L14" s="2">
        <v>4</v>
      </c>
      <c r="M14" s="2">
        <v>4</v>
      </c>
      <c r="N14" s="2">
        <v>5</v>
      </c>
      <c r="O14" s="2">
        <v>5</v>
      </c>
      <c r="P14" s="2">
        <v>3</v>
      </c>
      <c r="Q14" s="2">
        <v>4</v>
      </c>
      <c r="R14" s="2">
        <v>3</v>
      </c>
      <c r="S14" s="2">
        <v>3</v>
      </c>
      <c r="T14" s="2">
        <v>3</v>
      </c>
      <c r="U14" s="2">
        <v>4</v>
      </c>
      <c r="V14" s="2">
        <v>4</v>
      </c>
      <c r="W14" s="2">
        <v>3</v>
      </c>
      <c r="X14" s="2">
        <v>3</v>
      </c>
      <c r="Y14" s="2" t="s">
        <v>342</v>
      </c>
      <c r="Z14" s="2" t="s">
        <v>440</v>
      </c>
      <c r="AA14" s="2" t="s">
        <v>441</v>
      </c>
      <c r="AB14" s="2" t="s">
        <v>334</v>
      </c>
      <c r="AC14" s="2" t="s">
        <v>442</v>
      </c>
      <c r="AD14" s="2" t="s">
        <v>443</v>
      </c>
      <c r="AE14" s="2" t="s">
        <v>379</v>
      </c>
      <c r="AF14" s="2" t="s">
        <v>380</v>
      </c>
      <c r="AG14" s="2" t="s">
        <v>444</v>
      </c>
    </row>
    <row r="17" customHeight="1" spans="3:3">
      <c r="C17" s="10"/>
    </row>
    <row r="18" customHeight="1" spans="3:3">
      <c r="C18" s="10"/>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siswa PT</vt:lpstr>
      <vt:lpstr>ANALISIS SISWA PT</vt:lpstr>
      <vt:lpstr>HASIL DESKRIPSI SISWA PT </vt:lpstr>
      <vt:lpstr>KATEGORISASIANALISIS SISWA PT</vt:lpstr>
      <vt:lpstr>SHEET1</vt:lpstr>
      <vt:lpstr>DESKRIPSI SHEET1</vt:lpstr>
      <vt:lpstr>ANALISIS SHEET1</vt:lpstr>
      <vt:lpstr>KATEGORISASI SKOR SHEET1</vt:lpstr>
      <vt:lpstr>siswa kerja</vt:lpstr>
      <vt:lpstr>DESKRIPSI SISWA KERJA</vt:lpstr>
      <vt:lpstr>ANALISIS SISWA KERJA</vt:lpstr>
      <vt:lpstr>KATEGORISASI SKOR SISWA KERJA</vt:lpstr>
      <vt:lpstr>siswa kerja GURU</vt:lpstr>
      <vt:lpstr>DESKRIPSI SISWA KERJA GURU</vt:lpstr>
      <vt:lpstr>ANALISIS SIWA KERJA GURU</vt:lpstr>
      <vt:lpstr>KATEGORI SKOR SISWA KERJA GURU</vt:lpstr>
      <vt:lpstr>SISWA PT GURU</vt:lpstr>
      <vt:lpstr>ANALISIS SISWA PT GURU</vt:lpstr>
      <vt:lpstr>KATEGORISKOR SISWA PT GURU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kikihusadani</cp:lastModifiedBy>
  <dcterms:created xsi:type="dcterms:W3CDTF">2020-09-03T13:51:00Z</dcterms:created>
  <dcterms:modified xsi:type="dcterms:W3CDTF">2020-10-23T02:02:43Z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1033-11.2.0.9718</vt:lpwstr>
  </property>
</Properties>
</file>