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WNLOAD GOOGLE\snkp\tambahan snkp\"/>
    </mc:Choice>
  </mc:AlternateContent>
  <bookViews>
    <workbookView xWindow="0" yWindow="0" windowWidth="7590" windowHeight="4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68" i="1"/>
  <c r="E68" i="1"/>
  <c r="F68" i="1"/>
  <c r="G68" i="1"/>
  <c r="H68" i="1"/>
  <c r="E73" i="1" s="1"/>
  <c r="I68" i="1"/>
  <c r="J68" i="1"/>
  <c r="K68" i="1"/>
  <c r="B68" i="1"/>
  <c r="C67" i="1"/>
  <c r="D67" i="1"/>
  <c r="E67" i="1"/>
  <c r="F67" i="1"/>
  <c r="G67" i="1"/>
  <c r="H67" i="1"/>
  <c r="I67" i="1"/>
  <c r="J67" i="1"/>
  <c r="K67" i="1"/>
  <c r="B67" i="1"/>
  <c r="M2" i="1"/>
  <c r="L3" i="1"/>
  <c r="M3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2" i="1"/>
  <c r="L64" i="1" s="1"/>
  <c r="M64" i="1" s="1"/>
  <c r="E72" i="1" l="1"/>
  <c r="E71" i="1"/>
</calcChain>
</file>

<file path=xl/sharedStrings.xml><?xml version="1.0" encoding="utf-8"?>
<sst xmlns="http://schemas.openxmlformats.org/spreadsheetml/2006/main" count="86" uniqueCount="86">
  <si>
    <t>Nama Siswa</t>
  </si>
  <si>
    <t>Soal 1</t>
  </si>
  <si>
    <t>Soal 2</t>
  </si>
  <si>
    <t>Soal 3</t>
  </si>
  <si>
    <t>Soal 4</t>
  </si>
  <si>
    <t>Soal 5</t>
  </si>
  <si>
    <t>Soal 6</t>
  </si>
  <si>
    <t>Soal 7</t>
  </si>
  <si>
    <t>Soal 8</t>
  </si>
  <si>
    <t>Soal 9</t>
  </si>
  <si>
    <t>Soal 10</t>
  </si>
  <si>
    <t>Nilai Siswa</t>
  </si>
  <si>
    <t>kriteria</t>
  </si>
  <si>
    <t>32 E</t>
  </si>
  <si>
    <t>33 B</t>
  </si>
  <si>
    <t>25 B</t>
  </si>
  <si>
    <t>14 E</t>
  </si>
  <si>
    <t>21 B</t>
  </si>
  <si>
    <t>29 E</t>
  </si>
  <si>
    <t>2 E</t>
  </si>
  <si>
    <t>14 B</t>
  </si>
  <si>
    <t>6 B</t>
  </si>
  <si>
    <t>7 B</t>
  </si>
  <si>
    <t>20 B</t>
  </si>
  <si>
    <t>23 B</t>
  </si>
  <si>
    <t>9 B</t>
  </si>
  <si>
    <t>11 B</t>
  </si>
  <si>
    <t>5 B</t>
  </si>
  <si>
    <t>20 E</t>
  </si>
  <si>
    <t>28 B</t>
  </si>
  <si>
    <t>35 E</t>
  </si>
  <si>
    <t>32 B</t>
  </si>
  <si>
    <t>24 B</t>
  </si>
  <si>
    <t>13 E</t>
  </si>
  <si>
    <t>33 E</t>
  </si>
  <si>
    <t>6 E</t>
  </si>
  <si>
    <t>26 B</t>
  </si>
  <si>
    <t>36 B</t>
  </si>
  <si>
    <t>2 B</t>
  </si>
  <si>
    <t>1 B</t>
  </si>
  <si>
    <t xml:space="preserve">27 B </t>
  </si>
  <si>
    <t>5 E</t>
  </si>
  <si>
    <t>3 E</t>
  </si>
  <si>
    <t>30 B</t>
  </si>
  <si>
    <t>29 B</t>
  </si>
  <si>
    <t>34 B</t>
  </si>
  <si>
    <t>9 E</t>
  </si>
  <si>
    <t>24 E</t>
  </si>
  <si>
    <t>23 E</t>
  </si>
  <si>
    <t>34 E</t>
  </si>
  <si>
    <t>21 E</t>
  </si>
  <si>
    <t>30 E</t>
  </si>
  <si>
    <t>28 E</t>
  </si>
  <si>
    <t>35 B</t>
  </si>
  <si>
    <t>22 B</t>
  </si>
  <si>
    <t>36 E</t>
  </si>
  <si>
    <t>10 E</t>
  </si>
  <si>
    <t>7 E</t>
  </si>
  <si>
    <t>17 B</t>
  </si>
  <si>
    <t>19 E</t>
  </si>
  <si>
    <t>8 E</t>
  </si>
  <si>
    <t>4 B</t>
  </si>
  <si>
    <t>31 B</t>
  </si>
  <si>
    <t>15 E</t>
  </si>
  <si>
    <t>11 E</t>
  </si>
  <si>
    <t>18 B</t>
  </si>
  <si>
    <t>13 B</t>
  </si>
  <si>
    <t>26 E</t>
  </si>
  <si>
    <t>16 B</t>
  </si>
  <si>
    <t>3 B</t>
  </si>
  <si>
    <t>19 B</t>
  </si>
  <si>
    <t>12 E</t>
  </si>
  <si>
    <t>31 E</t>
  </si>
  <si>
    <t>4 E</t>
  </si>
  <si>
    <t xml:space="preserve">27 E </t>
  </si>
  <si>
    <t xml:space="preserve">RATA-RATA KEMAMPUAN LITERASI SAINS </t>
  </si>
  <si>
    <t>skor per soal</t>
  </si>
  <si>
    <t>skor perolehan siswa</t>
  </si>
  <si>
    <t xml:space="preserve">skor  perolehan maksimal </t>
  </si>
  <si>
    <t>persentase jawaban siswa per indikator</t>
  </si>
  <si>
    <t>1. Explaining phenomena scientifically</t>
  </si>
  <si>
    <t>2. interpreting data and evidence scientifically</t>
  </si>
  <si>
    <t>3. Evaluating and designing scientific enquiry</t>
  </si>
  <si>
    <t>indikator "Explaining phenomena scientifically" terdapat pada soal nomor 1,3 dan 9</t>
  </si>
  <si>
    <t>indikator "interpreting data and evidence scientifically" terdapat pada soal nomor 2, 4, 5, 6,8 dan 10</t>
  </si>
  <si>
    <t>indikator "Evaluating and designing scientific enquiry" terdapat pada soal nomor7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</si>
</sst>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2" fontId="2" fillId="3" borderId="1" xfId="0" applyNumberFormat="1" applyFont="1" applyFill="1" applyBorder="1"/>
    <xf numFmtId="0" fontId="2" fillId="3" borderId="1" xfId="0" applyFont="1" applyFill="1" applyBorder="1"/>
    <xf numFmtId="0" fontId="0" fillId="5" borderId="1" xfId="0" applyFill="1" applyBorder="1"/>
    <xf numFmtId="10" fontId="0" fillId="0" borderId="0" xfId="1" applyNumberFormat="1" applyFont="1"/>
    <xf numFmtId="0" fontId="0" fillId="3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topLeftCell="A63" zoomScale="88" zoomScaleNormal="160" workbookViewId="0">
      <selection activeCell="B75" sqref="B75"/>
    </sheetView>
  </sheetViews>
  <sheetFormatPr defaultRowHeight="15" x14ac:dyDescent="0.25"/>
  <cols>
    <col min="1" max="1" width="14" customWidth="1"/>
    <col min="12" max="12" width="14.5703125" customWidth="1"/>
  </cols>
  <sheetData>
    <row r="1" spans="1:13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25">
      <c r="A2" s="2" t="s">
        <v>13</v>
      </c>
      <c r="B2" s="2">
        <v>3</v>
      </c>
      <c r="C2" s="2">
        <v>3</v>
      </c>
      <c r="D2" s="2">
        <v>3</v>
      </c>
      <c r="E2" s="2">
        <v>8</v>
      </c>
      <c r="F2" s="2">
        <v>3</v>
      </c>
      <c r="G2" s="2">
        <v>6</v>
      </c>
      <c r="H2" s="2">
        <v>2</v>
      </c>
      <c r="I2" s="2">
        <v>4</v>
      </c>
      <c r="J2" s="2">
        <v>3</v>
      </c>
      <c r="K2" s="2">
        <v>3</v>
      </c>
      <c r="L2" s="3">
        <f>SUM(B2:K2)/42*100</f>
        <v>90.476190476190482</v>
      </c>
      <c r="M2" s="5" t="str">
        <f>IF(L2&lt;=33,"rendah",IF(L2&lt;=66,"sedang",IF(L2&lt;=100,"Tinggi")))</f>
        <v>Tinggi</v>
      </c>
    </row>
    <row r="3" spans="1:13" x14ac:dyDescent="0.25">
      <c r="A3" s="2" t="s">
        <v>14</v>
      </c>
      <c r="B3" s="2">
        <v>3</v>
      </c>
      <c r="C3" s="2">
        <v>3</v>
      </c>
      <c r="D3" s="2">
        <v>3</v>
      </c>
      <c r="E3" s="2">
        <v>8</v>
      </c>
      <c r="F3" s="2">
        <v>3</v>
      </c>
      <c r="G3" s="2">
        <v>6</v>
      </c>
      <c r="H3" s="2">
        <v>3</v>
      </c>
      <c r="I3" s="2">
        <v>2</v>
      </c>
      <c r="J3" s="2">
        <v>0</v>
      </c>
      <c r="K3" s="2">
        <v>3</v>
      </c>
      <c r="L3" s="3">
        <f t="shared" ref="L3:L63" si="0">SUM(B3:K3)/42*100</f>
        <v>80.952380952380949</v>
      </c>
      <c r="M3" s="5" t="str">
        <f t="shared" ref="M3:M64" si="1">IF(L3&lt;=33,"rendah",IF(L3&lt;=66,"sedang",IF(L3&lt;=100,"Tinggi")))</f>
        <v>Tinggi</v>
      </c>
    </row>
    <row r="4" spans="1:13" x14ac:dyDescent="0.25">
      <c r="A4" s="2" t="s">
        <v>15</v>
      </c>
      <c r="B4" s="2">
        <v>6</v>
      </c>
      <c r="C4" s="2">
        <v>3</v>
      </c>
      <c r="D4" s="2">
        <v>3</v>
      </c>
      <c r="E4" s="2">
        <v>8</v>
      </c>
      <c r="F4" s="2">
        <v>3</v>
      </c>
      <c r="G4" s="2">
        <v>0</v>
      </c>
      <c r="H4" s="2">
        <v>3</v>
      </c>
      <c r="I4" s="2">
        <v>4</v>
      </c>
      <c r="J4" s="2">
        <v>0</v>
      </c>
      <c r="K4" s="2">
        <v>3</v>
      </c>
      <c r="L4" s="3">
        <f t="shared" si="0"/>
        <v>78.571428571428569</v>
      </c>
      <c r="M4" s="5" t="str">
        <f t="shared" si="1"/>
        <v>Tinggi</v>
      </c>
    </row>
    <row r="5" spans="1:13" x14ac:dyDescent="0.25">
      <c r="A5" s="2" t="s">
        <v>16</v>
      </c>
      <c r="B5" s="2">
        <v>3</v>
      </c>
      <c r="C5" s="2">
        <v>3</v>
      </c>
      <c r="D5" s="2">
        <v>3</v>
      </c>
      <c r="E5" s="2">
        <v>8</v>
      </c>
      <c r="F5" s="2">
        <v>3</v>
      </c>
      <c r="G5" s="2">
        <v>2</v>
      </c>
      <c r="H5" s="2">
        <v>3</v>
      </c>
      <c r="I5" s="2">
        <v>4</v>
      </c>
      <c r="J5" s="2">
        <v>0</v>
      </c>
      <c r="K5" s="2">
        <v>3</v>
      </c>
      <c r="L5" s="3">
        <f t="shared" si="0"/>
        <v>76.19047619047619</v>
      </c>
      <c r="M5" s="5" t="str">
        <f t="shared" si="1"/>
        <v>Tinggi</v>
      </c>
    </row>
    <row r="6" spans="1:13" x14ac:dyDescent="0.25">
      <c r="A6" s="2" t="s">
        <v>17</v>
      </c>
      <c r="B6" s="2">
        <v>3</v>
      </c>
      <c r="C6" s="2">
        <v>1</v>
      </c>
      <c r="D6" s="2">
        <v>3</v>
      </c>
      <c r="E6" s="2">
        <v>8</v>
      </c>
      <c r="F6" s="2">
        <v>3</v>
      </c>
      <c r="G6" s="2">
        <v>6</v>
      </c>
      <c r="H6" s="2">
        <v>3</v>
      </c>
      <c r="I6" s="2">
        <v>2</v>
      </c>
      <c r="J6" s="2">
        <v>0</v>
      </c>
      <c r="K6" s="2">
        <v>3</v>
      </c>
      <c r="L6" s="3">
        <f t="shared" si="0"/>
        <v>76.19047619047619</v>
      </c>
      <c r="M6" s="5" t="str">
        <f t="shared" si="1"/>
        <v>Tinggi</v>
      </c>
    </row>
    <row r="7" spans="1:13" x14ac:dyDescent="0.25">
      <c r="A7" s="2" t="s">
        <v>18</v>
      </c>
      <c r="B7" s="2">
        <v>3</v>
      </c>
      <c r="C7" s="2">
        <v>3</v>
      </c>
      <c r="D7" s="2">
        <v>3</v>
      </c>
      <c r="E7" s="2">
        <v>3</v>
      </c>
      <c r="F7" s="2">
        <v>3</v>
      </c>
      <c r="G7" s="2">
        <v>6</v>
      </c>
      <c r="H7" s="2">
        <v>3</v>
      </c>
      <c r="I7" s="2">
        <v>4</v>
      </c>
      <c r="J7" s="2">
        <v>0</v>
      </c>
      <c r="K7" s="2">
        <v>3</v>
      </c>
      <c r="L7" s="3">
        <f t="shared" si="0"/>
        <v>73.80952380952381</v>
      </c>
      <c r="M7" s="5" t="str">
        <f t="shared" si="1"/>
        <v>Tinggi</v>
      </c>
    </row>
    <row r="8" spans="1:13" x14ac:dyDescent="0.25">
      <c r="A8" s="2" t="s">
        <v>19</v>
      </c>
      <c r="B8" s="2">
        <v>3</v>
      </c>
      <c r="C8" s="2">
        <v>3</v>
      </c>
      <c r="D8" s="2">
        <v>3</v>
      </c>
      <c r="E8" s="2">
        <v>3</v>
      </c>
      <c r="F8" s="2">
        <v>3</v>
      </c>
      <c r="G8" s="2">
        <v>6</v>
      </c>
      <c r="H8" s="2">
        <v>3</v>
      </c>
      <c r="I8" s="2">
        <v>4</v>
      </c>
      <c r="J8" s="2">
        <v>0</v>
      </c>
      <c r="K8" s="2">
        <v>3</v>
      </c>
      <c r="L8" s="3">
        <f t="shared" si="0"/>
        <v>73.80952380952381</v>
      </c>
      <c r="M8" s="5" t="str">
        <f t="shared" si="1"/>
        <v>Tinggi</v>
      </c>
    </row>
    <row r="9" spans="1:13" x14ac:dyDescent="0.25">
      <c r="A9" s="2" t="s">
        <v>20</v>
      </c>
      <c r="B9" s="2">
        <v>6</v>
      </c>
      <c r="C9" s="2">
        <v>1</v>
      </c>
      <c r="D9" s="2">
        <v>3</v>
      </c>
      <c r="E9" s="2">
        <v>3</v>
      </c>
      <c r="F9" s="2">
        <v>1</v>
      </c>
      <c r="G9" s="2">
        <v>6</v>
      </c>
      <c r="H9" s="2">
        <v>3</v>
      </c>
      <c r="I9" s="2">
        <v>4</v>
      </c>
      <c r="J9" s="2">
        <v>3</v>
      </c>
      <c r="K9" s="2">
        <v>0</v>
      </c>
      <c r="L9" s="3">
        <f t="shared" si="0"/>
        <v>71.428571428571431</v>
      </c>
      <c r="M9" s="5" t="str">
        <f t="shared" si="1"/>
        <v>Tinggi</v>
      </c>
    </row>
    <row r="10" spans="1:13" x14ac:dyDescent="0.25">
      <c r="A10" s="2" t="s">
        <v>21</v>
      </c>
      <c r="B10" s="2">
        <v>3</v>
      </c>
      <c r="C10" s="2">
        <v>3</v>
      </c>
      <c r="D10" s="2">
        <v>3</v>
      </c>
      <c r="E10" s="2">
        <v>8</v>
      </c>
      <c r="F10" s="2">
        <v>3</v>
      </c>
      <c r="G10" s="2">
        <v>0</v>
      </c>
      <c r="H10" s="2">
        <v>3</v>
      </c>
      <c r="I10" s="2">
        <v>4</v>
      </c>
      <c r="J10" s="2">
        <v>0</v>
      </c>
      <c r="K10" s="2">
        <v>3</v>
      </c>
      <c r="L10" s="3">
        <f t="shared" si="0"/>
        <v>71.428571428571431</v>
      </c>
      <c r="M10" s="5" t="str">
        <f t="shared" si="1"/>
        <v>Tinggi</v>
      </c>
    </row>
    <row r="11" spans="1:13" x14ac:dyDescent="0.25">
      <c r="A11" s="2" t="s">
        <v>22</v>
      </c>
      <c r="B11" s="2">
        <v>3</v>
      </c>
      <c r="C11" s="2">
        <v>3</v>
      </c>
      <c r="D11" s="2">
        <v>3</v>
      </c>
      <c r="E11" s="2">
        <v>8</v>
      </c>
      <c r="F11" s="2">
        <v>3</v>
      </c>
      <c r="G11" s="2">
        <v>0</v>
      </c>
      <c r="H11" s="2">
        <v>3</v>
      </c>
      <c r="I11" s="2">
        <v>4</v>
      </c>
      <c r="J11" s="2">
        <v>0</v>
      </c>
      <c r="K11" s="2">
        <v>3</v>
      </c>
      <c r="L11" s="3">
        <f t="shared" si="0"/>
        <v>71.428571428571431</v>
      </c>
      <c r="M11" s="5" t="str">
        <f t="shared" si="1"/>
        <v>Tinggi</v>
      </c>
    </row>
    <row r="12" spans="1:13" x14ac:dyDescent="0.25">
      <c r="A12" s="2" t="s">
        <v>23</v>
      </c>
      <c r="B12" s="2">
        <v>3</v>
      </c>
      <c r="C12" s="2">
        <v>3</v>
      </c>
      <c r="D12" s="2">
        <v>3</v>
      </c>
      <c r="E12" s="2">
        <v>8</v>
      </c>
      <c r="F12" s="2">
        <v>3</v>
      </c>
      <c r="G12" s="2">
        <v>0</v>
      </c>
      <c r="H12" s="2">
        <v>3</v>
      </c>
      <c r="I12" s="2">
        <v>4</v>
      </c>
      <c r="J12" s="2">
        <v>0</v>
      </c>
      <c r="K12" s="2">
        <v>3</v>
      </c>
      <c r="L12" s="3">
        <f t="shared" si="0"/>
        <v>71.428571428571431</v>
      </c>
      <c r="M12" s="5" t="str">
        <f t="shared" si="1"/>
        <v>Tinggi</v>
      </c>
    </row>
    <row r="13" spans="1:13" x14ac:dyDescent="0.25">
      <c r="A13" s="2" t="s">
        <v>24</v>
      </c>
      <c r="B13" s="2">
        <v>3</v>
      </c>
      <c r="C13" s="2">
        <v>1</v>
      </c>
      <c r="D13" s="2">
        <v>3</v>
      </c>
      <c r="E13" s="2">
        <v>8</v>
      </c>
      <c r="F13" s="2">
        <v>3</v>
      </c>
      <c r="G13" s="2">
        <v>6</v>
      </c>
      <c r="H13" s="2">
        <v>1</v>
      </c>
      <c r="I13" s="2">
        <v>2</v>
      </c>
      <c r="J13" s="2">
        <v>0</v>
      </c>
      <c r="K13" s="2">
        <v>3</v>
      </c>
      <c r="L13" s="3">
        <f t="shared" si="0"/>
        <v>71.428571428571431</v>
      </c>
      <c r="M13" s="5" t="str">
        <f t="shared" si="1"/>
        <v>Tinggi</v>
      </c>
    </row>
    <row r="14" spans="1:13" x14ac:dyDescent="0.25">
      <c r="A14" s="2" t="s">
        <v>25</v>
      </c>
      <c r="B14" s="2">
        <v>3</v>
      </c>
      <c r="C14" s="2">
        <v>1</v>
      </c>
      <c r="D14" s="2">
        <v>1</v>
      </c>
      <c r="E14" s="2">
        <v>8</v>
      </c>
      <c r="F14" s="2">
        <v>3</v>
      </c>
      <c r="G14" s="2">
        <v>6</v>
      </c>
      <c r="H14" s="2">
        <v>3</v>
      </c>
      <c r="I14" s="2">
        <v>2</v>
      </c>
      <c r="J14" s="2">
        <v>0</v>
      </c>
      <c r="K14" s="2">
        <v>3</v>
      </c>
      <c r="L14" s="3">
        <f t="shared" si="0"/>
        <v>71.428571428571431</v>
      </c>
      <c r="M14" s="5" t="str">
        <f t="shared" si="1"/>
        <v>Tinggi</v>
      </c>
    </row>
    <row r="15" spans="1:13" x14ac:dyDescent="0.25">
      <c r="A15" s="2" t="s">
        <v>26</v>
      </c>
      <c r="B15" s="2">
        <v>6</v>
      </c>
      <c r="C15" s="2">
        <v>0</v>
      </c>
      <c r="D15" s="2">
        <v>3</v>
      </c>
      <c r="E15" s="2">
        <v>8</v>
      </c>
      <c r="F15" s="2">
        <v>0</v>
      </c>
      <c r="G15" s="2">
        <v>6</v>
      </c>
      <c r="H15" s="2">
        <v>3</v>
      </c>
      <c r="I15" s="2">
        <v>0</v>
      </c>
      <c r="J15" s="2">
        <v>3</v>
      </c>
      <c r="K15" s="2">
        <v>0</v>
      </c>
      <c r="L15" s="3">
        <f t="shared" si="0"/>
        <v>69.047619047619051</v>
      </c>
      <c r="M15" s="5" t="str">
        <f t="shared" si="1"/>
        <v>Tinggi</v>
      </c>
    </row>
    <row r="16" spans="1:13" x14ac:dyDescent="0.25">
      <c r="A16" s="2" t="s">
        <v>27</v>
      </c>
      <c r="B16" s="2">
        <v>6</v>
      </c>
      <c r="C16" s="2">
        <v>0</v>
      </c>
      <c r="D16" s="2">
        <v>3</v>
      </c>
      <c r="E16" s="2">
        <v>8</v>
      </c>
      <c r="F16" s="2">
        <v>2</v>
      </c>
      <c r="G16" s="2">
        <v>6</v>
      </c>
      <c r="H16" s="2">
        <v>3</v>
      </c>
      <c r="I16" s="2">
        <v>0</v>
      </c>
      <c r="J16" s="2">
        <v>0</v>
      </c>
      <c r="K16" s="2">
        <v>0</v>
      </c>
      <c r="L16" s="3">
        <f t="shared" si="0"/>
        <v>66.666666666666657</v>
      </c>
      <c r="M16" s="5" t="str">
        <f t="shared" si="1"/>
        <v>Tinggi</v>
      </c>
    </row>
    <row r="17" spans="1:13" x14ac:dyDescent="0.25">
      <c r="A17" s="2" t="s">
        <v>28</v>
      </c>
      <c r="B17" s="2">
        <v>3</v>
      </c>
      <c r="C17" s="2">
        <v>3</v>
      </c>
      <c r="D17" s="2">
        <v>3</v>
      </c>
      <c r="E17" s="2">
        <v>4</v>
      </c>
      <c r="F17" s="2">
        <v>3</v>
      </c>
      <c r="G17" s="2">
        <v>2</v>
      </c>
      <c r="H17" s="2">
        <v>3</v>
      </c>
      <c r="I17" s="2">
        <v>4</v>
      </c>
      <c r="J17" s="2">
        <v>0</v>
      </c>
      <c r="K17" s="2">
        <v>3</v>
      </c>
      <c r="L17" s="3">
        <f t="shared" si="0"/>
        <v>66.666666666666657</v>
      </c>
      <c r="M17" s="5" t="str">
        <f t="shared" si="1"/>
        <v>Tinggi</v>
      </c>
    </row>
    <row r="18" spans="1:13" x14ac:dyDescent="0.25">
      <c r="A18" s="2" t="s">
        <v>29</v>
      </c>
      <c r="B18" s="2">
        <v>3</v>
      </c>
      <c r="C18" s="2">
        <v>1</v>
      </c>
      <c r="D18" s="2">
        <v>3</v>
      </c>
      <c r="E18" s="2">
        <v>4</v>
      </c>
      <c r="F18" s="2">
        <v>1</v>
      </c>
      <c r="G18" s="2">
        <v>6</v>
      </c>
      <c r="H18" s="2">
        <v>3</v>
      </c>
      <c r="I18" s="2">
        <v>4</v>
      </c>
      <c r="J18" s="2">
        <v>3</v>
      </c>
      <c r="K18" s="2">
        <v>0</v>
      </c>
      <c r="L18" s="3">
        <f t="shared" si="0"/>
        <v>66.666666666666657</v>
      </c>
      <c r="M18" s="5" t="str">
        <f t="shared" si="1"/>
        <v>Tinggi</v>
      </c>
    </row>
    <row r="19" spans="1:13" x14ac:dyDescent="0.25">
      <c r="A19" s="2" t="s">
        <v>30</v>
      </c>
      <c r="B19" s="2">
        <v>3</v>
      </c>
      <c r="C19" s="2">
        <v>3</v>
      </c>
      <c r="D19" s="2">
        <v>1</v>
      </c>
      <c r="E19" s="2">
        <v>7</v>
      </c>
      <c r="F19" s="2">
        <v>3</v>
      </c>
      <c r="G19" s="2">
        <v>0</v>
      </c>
      <c r="H19" s="2">
        <v>3</v>
      </c>
      <c r="I19" s="2">
        <v>4</v>
      </c>
      <c r="J19" s="2">
        <v>3</v>
      </c>
      <c r="K19" s="2">
        <v>0</v>
      </c>
      <c r="L19" s="3">
        <f t="shared" si="0"/>
        <v>64.285714285714292</v>
      </c>
      <c r="M19" s="9" t="str">
        <f t="shared" si="1"/>
        <v>sedang</v>
      </c>
    </row>
    <row r="20" spans="1:13" x14ac:dyDescent="0.25">
      <c r="A20" s="2" t="s">
        <v>31</v>
      </c>
      <c r="B20" s="2">
        <v>6</v>
      </c>
      <c r="C20" s="2">
        <v>0</v>
      </c>
      <c r="D20" s="2">
        <v>3</v>
      </c>
      <c r="E20" s="2">
        <v>4</v>
      </c>
      <c r="F20" s="2">
        <v>0</v>
      </c>
      <c r="G20" s="2">
        <v>6</v>
      </c>
      <c r="H20" s="2">
        <v>3</v>
      </c>
      <c r="I20" s="2">
        <v>2</v>
      </c>
      <c r="J20" s="2">
        <v>3</v>
      </c>
      <c r="K20" s="2">
        <v>0</v>
      </c>
      <c r="L20" s="3">
        <f t="shared" si="0"/>
        <v>64.285714285714292</v>
      </c>
      <c r="M20" s="9" t="str">
        <f t="shared" si="1"/>
        <v>sedang</v>
      </c>
    </row>
    <row r="21" spans="1:13" x14ac:dyDescent="0.25">
      <c r="A21" s="2" t="s">
        <v>32</v>
      </c>
      <c r="B21" s="2">
        <v>3</v>
      </c>
      <c r="C21" s="2">
        <v>0</v>
      </c>
      <c r="D21" s="2">
        <v>3</v>
      </c>
      <c r="E21" s="2">
        <v>8</v>
      </c>
      <c r="F21" s="2">
        <v>0</v>
      </c>
      <c r="G21" s="2">
        <v>6</v>
      </c>
      <c r="H21" s="2">
        <v>2</v>
      </c>
      <c r="I21" s="2">
        <v>2</v>
      </c>
      <c r="J21" s="2">
        <v>3</v>
      </c>
      <c r="K21" s="2">
        <v>0</v>
      </c>
      <c r="L21" s="3">
        <f t="shared" si="0"/>
        <v>64.285714285714292</v>
      </c>
      <c r="M21" s="9" t="str">
        <f t="shared" si="1"/>
        <v>sedang</v>
      </c>
    </row>
    <row r="22" spans="1:13" x14ac:dyDescent="0.25">
      <c r="A22" s="2" t="s">
        <v>33</v>
      </c>
      <c r="B22" s="2">
        <v>3</v>
      </c>
      <c r="C22" s="2">
        <v>3</v>
      </c>
      <c r="D22" s="2">
        <v>3</v>
      </c>
      <c r="E22" s="2">
        <v>3</v>
      </c>
      <c r="F22" s="2">
        <v>3</v>
      </c>
      <c r="G22" s="2">
        <v>2</v>
      </c>
      <c r="H22" s="2">
        <v>2</v>
      </c>
      <c r="I22" s="2">
        <v>4</v>
      </c>
      <c r="J22" s="2">
        <v>0</v>
      </c>
      <c r="K22" s="2">
        <v>3</v>
      </c>
      <c r="L22" s="3">
        <f t="shared" si="0"/>
        <v>61.904761904761905</v>
      </c>
      <c r="M22" s="9" t="str">
        <f t="shared" si="1"/>
        <v>sedang</v>
      </c>
    </row>
    <row r="23" spans="1:13" x14ac:dyDescent="0.25">
      <c r="A23" s="2" t="s">
        <v>34</v>
      </c>
      <c r="B23" s="2">
        <v>3</v>
      </c>
      <c r="C23" s="2">
        <v>0</v>
      </c>
      <c r="D23" s="2">
        <v>3</v>
      </c>
      <c r="E23" s="2">
        <v>3</v>
      </c>
      <c r="F23" s="2">
        <v>1</v>
      </c>
      <c r="G23" s="2">
        <v>6</v>
      </c>
      <c r="H23" s="2">
        <v>3</v>
      </c>
      <c r="I23" s="2">
        <v>4</v>
      </c>
      <c r="J23" s="2">
        <v>0</v>
      </c>
      <c r="K23" s="2">
        <v>3</v>
      </c>
      <c r="L23" s="3">
        <f t="shared" si="0"/>
        <v>61.904761904761905</v>
      </c>
      <c r="M23" s="9" t="str">
        <f t="shared" si="1"/>
        <v>sedang</v>
      </c>
    </row>
    <row r="24" spans="1:13" x14ac:dyDescent="0.25">
      <c r="A24" s="2" t="s">
        <v>35</v>
      </c>
      <c r="B24" s="2">
        <v>3</v>
      </c>
      <c r="C24" s="2">
        <v>3</v>
      </c>
      <c r="D24" s="2">
        <v>3</v>
      </c>
      <c r="E24" s="2">
        <v>3</v>
      </c>
      <c r="F24" s="2">
        <v>3</v>
      </c>
      <c r="G24" s="2">
        <v>0</v>
      </c>
      <c r="H24" s="2">
        <v>3</v>
      </c>
      <c r="I24" s="2">
        <v>4</v>
      </c>
      <c r="J24" s="2">
        <v>0</v>
      </c>
      <c r="K24" s="2">
        <v>3</v>
      </c>
      <c r="L24" s="3">
        <f t="shared" si="0"/>
        <v>59.523809523809526</v>
      </c>
      <c r="M24" s="9" t="str">
        <f t="shared" si="1"/>
        <v>sedang</v>
      </c>
    </row>
    <row r="25" spans="1:13" x14ac:dyDescent="0.25">
      <c r="A25" s="2" t="s">
        <v>36</v>
      </c>
      <c r="B25" s="2">
        <v>3</v>
      </c>
      <c r="C25" s="2">
        <v>1</v>
      </c>
      <c r="D25" s="2">
        <v>3</v>
      </c>
      <c r="E25" s="2">
        <v>4</v>
      </c>
      <c r="F25" s="2">
        <v>1</v>
      </c>
      <c r="G25" s="2">
        <v>6</v>
      </c>
      <c r="H25" s="2">
        <v>3</v>
      </c>
      <c r="I25" s="2">
        <v>4</v>
      </c>
      <c r="J25" s="2">
        <v>0</v>
      </c>
      <c r="K25" s="2">
        <v>0</v>
      </c>
      <c r="L25" s="3">
        <f t="shared" si="0"/>
        <v>59.523809523809526</v>
      </c>
      <c r="M25" s="9" t="str">
        <f t="shared" si="1"/>
        <v>sedang</v>
      </c>
    </row>
    <row r="26" spans="1:13" x14ac:dyDescent="0.25">
      <c r="A26" s="2" t="s">
        <v>37</v>
      </c>
      <c r="B26" s="2">
        <v>3</v>
      </c>
      <c r="C26" s="2">
        <v>0</v>
      </c>
      <c r="D26" s="2">
        <v>3</v>
      </c>
      <c r="E26" s="2">
        <v>8</v>
      </c>
      <c r="F26" s="2">
        <v>0</v>
      </c>
      <c r="G26" s="2">
        <v>6</v>
      </c>
      <c r="H26" s="2">
        <v>3</v>
      </c>
      <c r="I26" s="2">
        <v>2</v>
      </c>
      <c r="J26" s="2">
        <v>0</v>
      </c>
      <c r="K26" s="2">
        <v>0</v>
      </c>
      <c r="L26" s="3">
        <f t="shared" si="0"/>
        <v>59.523809523809526</v>
      </c>
      <c r="M26" s="9" t="str">
        <f t="shared" si="1"/>
        <v>sedang</v>
      </c>
    </row>
    <row r="27" spans="1:13" x14ac:dyDescent="0.25">
      <c r="A27" s="2" t="s">
        <v>38</v>
      </c>
      <c r="B27" s="2">
        <v>3</v>
      </c>
      <c r="C27" s="2">
        <v>0</v>
      </c>
      <c r="D27" s="2">
        <v>3</v>
      </c>
      <c r="E27" s="2">
        <v>8</v>
      </c>
      <c r="F27" s="2">
        <v>0</v>
      </c>
      <c r="G27" s="2">
        <v>6</v>
      </c>
      <c r="H27" s="2">
        <v>3</v>
      </c>
      <c r="I27" s="2">
        <v>2</v>
      </c>
      <c r="J27" s="2">
        <v>0</v>
      </c>
      <c r="K27" s="2">
        <v>0</v>
      </c>
      <c r="L27" s="3">
        <f t="shared" si="0"/>
        <v>59.523809523809526</v>
      </c>
      <c r="M27" s="9" t="str">
        <f t="shared" si="1"/>
        <v>sedang</v>
      </c>
    </row>
    <row r="28" spans="1:13" x14ac:dyDescent="0.25">
      <c r="A28" s="2" t="s">
        <v>39</v>
      </c>
      <c r="B28" s="2">
        <v>3</v>
      </c>
      <c r="C28" s="2">
        <v>0</v>
      </c>
      <c r="D28" s="2">
        <v>3</v>
      </c>
      <c r="E28" s="2">
        <v>8</v>
      </c>
      <c r="F28" s="2">
        <v>0</v>
      </c>
      <c r="G28" s="2">
        <v>6</v>
      </c>
      <c r="H28" s="2">
        <v>3</v>
      </c>
      <c r="I28" s="2">
        <v>2</v>
      </c>
      <c r="J28" s="2">
        <v>0</v>
      </c>
      <c r="K28" s="2">
        <v>0</v>
      </c>
      <c r="L28" s="3">
        <f t="shared" si="0"/>
        <v>59.523809523809526</v>
      </c>
      <c r="M28" s="9" t="str">
        <f t="shared" si="1"/>
        <v>sedang</v>
      </c>
    </row>
    <row r="29" spans="1:13" x14ac:dyDescent="0.25">
      <c r="A29" s="2" t="s">
        <v>40</v>
      </c>
      <c r="B29" s="2">
        <v>3</v>
      </c>
      <c r="C29" s="2">
        <v>0</v>
      </c>
      <c r="D29" s="2">
        <v>3</v>
      </c>
      <c r="E29" s="2">
        <v>8</v>
      </c>
      <c r="F29" s="2">
        <v>0</v>
      </c>
      <c r="G29" s="2">
        <v>6</v>
      </c>
      <c r="H29" s="2">
        <v>3</v>
      </c>
      <c r="I29" s="2">
        <v>2</v>
      </c>
      <c r="J29" s="2">
        <v>0</v>
      </c>
      <c r="K29" s="2">
        <v>0</v>
      </c>
      <c r="L29" s="3">
        <f t="shared" si="0"/>
        <v>59.523809523809526</v>
      </c>
      <c r="M29" s="9" t="str">
        <f t="shared" si="1"/>
        <v>sedang</v>
      </c>
    </row>
    <row r="30" spans="1:13" x14ac:dyDescent="0.25">
      <c r="A30" s="2" t="s">
        <v>41</v>
      </c>
      <c r="B30" s="2">
        <v>3</v>
      </c>
      <c r="C30" s="2">
        <v>3</v>
      </c>
      <c r="D30" s="2">
        <v>3</v>
      </c>
      <c r="E30" s="2">
        <v>3</v>
      </c>
      <c r="F30" s="2">
        <v>3</v>
      </c>
      <c r="G30" s="2">
        <v>0</v>
      </c>
      <c r="H30" s="2">
        <v>2</v>
      </c>
      <c r="I30" s="2">
        <v>4</v>
      </c>
      <c r="J30" s="2">
        <v>0</v>
      </c>
      <c r="K30" s="2">
        <v>3</v>
      </c>
      <c r="L30" s="3">
        <f t="shared" si="0"/>
        <v>57.142857142857139</v>
      </c>
      <c r="M30" s="9" t="str">
        <f t="shared" si="1"/>
        <v>sedang</v>
      </c>
    </row>
    <row r="31" spans="1:13" x14ac:dyDescent="0.25">
      <c r="A31" s="2" t="s">
        <v>42</v>
      </c>
      <c r="B31" s="2">
        <v>3</v>
      </c>
      <c r="C31" s="2">
        <v>3</v>
      </c>
      <c r="D31" s="2">
        <v>3</v>
      </c>
      <c r="E31" s="2">
        <v>0</v>
      </c>
      <c r="F31" s="2">
        <v>3</v>
      </c>
      <c r="G31" s="2">
        <v>5</v>
      </c>
      <c r="H31" s="2">
        <v>3</v>
      </c>
      <c r="I31" s="2">
        <v>4</v>
      </c>
      <c r="J31" s="2">
        <v>0</v>
      </c>
      <c r="K31" s="2">
        <v>0</v>
      </c>
      <c r="L31" s="3">
        <f t="shared" si="0"/>
        <v>57.142857142857139</v>
      </c>
      <c r="M31" s="9" t="str">
        <f t="shared" si="1"/>
        <v>sedang</v>
      </c>
    </row>
    <row r="32" spans="1:13" x14ac:dyDescent="0.25">
      <c r="A32" s="2" t="s">
        <v>43</v>
      </c>
      <c r="B32" s="2">
        <v>0</v>
      </c>
      <c r="C32" s="2">
        <v>0</v>
      </c>
      <c r="D32" s="2">
        <v>3</v>
      </c>
      <c r="E32" s="2">
        <v>2</v>
      </c>
      <c r="F32" s="2">
        <v>3</v>
      </c>
      <c r="G32" s="2">
        <v>6</v>
      </c>
      <c r="H32" s="2">
        <v>3</v>
      </c>
      <c r="I32" s="2">
        <v>4</v>
      </c>
      <c r="J32" s="2">
        <v>3</v>
      </c>
      <c r="K32" s="2">
        <v>0</v>
      </c>
      <c r="L32" s="3">
        <f t="shared" si="0"/>
        <v>57.142857142857139</v>
      </c>
      <c r="M32" s="9" t="str">
        <f t="shared" si="1"/>
        <v>sedang</v>
      </c>
    </row>
    <row r="33" spans="1:13" x14ac:dyDescent="0.25">
      <c r="A33" s="2" t="s">
        <v>44</v>
      </c>
      <c r="B33" s="2">
        <v>0</v>
      </c>
      <c r="C33" s="2">
        <v>0</v>
      </c>
      <c r="D33" s="2">
        <v>3</v>
      </c>
      <c r="E33" s="2">
        <v>2</v>
      </c>
      <c r="F33" s="2">
        <v>3</v>
      </c>
      <c r="G33" s="2">
        <v>6</v>
      </c>
      <c r="H33" s="2">
        <v>3</v>
      </c>
      <c r="I33" s="2">
        <v>4</v>
      </c>
      <c r="J33" s="2">
        <v>3</v>
      </c>
      <c r="K33" s="2">
        <v>0</v>
      </c>
      <c r="L33" s="3">
        <f t="shared" si="0"/>
        <v>57.142857142857139</v>
      </c>
      <c r="M33" s="9" t="str">
        <f t="shared" si="1"/>
        <v>sedang</v>
      </c>
    </row>
    <row r="34" spans="1:13" x14ac:dyDescent="0.25">
      <c r="A34" s="2" t="s">
        <v>45</v>
      </c>
      <c r="B34" s="2">
        <v>0</v>
      </c>
      <c r="C34" s="2">
        <v>0</v>
      </c>
      <c r="D34" s="2">
        <v>3</v>
      </c>
      <c r="E34" s="2">
        <v>2</v>
      </c>
      <c r="F34" s="2">
        <v>3</v>
      </c>
      <c r="G34" s="2">
        <v>6</v>
      </c>
      <c r="H34" s="2">
        <v>3</v>
      </c>
      <c r="I34" s="2">
        <v>4</v>
      </c>
      <c r="J34" s="2">
        <v>3</v>
      </c>
      <c r="K34" s="2">
        <v>0</v>
      </c>
      <c r="L34" s="3">
        <f t="shared" si="0"/>
        <v>57.142857142857139</v>
      </c>
      <c r="M34" s="9" t="str">
        <f t="shared" si="1"/>
        <v>sedang</v>
      </c>
    </row>
    <row r="35" spans="1:13" x14ac:dyDescent="0.25">
      <c r="A35" s="2" t="s">
        <v>46</v>
      </c>
      <c r="B35" s="2">
        <v>3</v>
      </c>
      <c r="C35" s="2">
        <v>0</v>
      </c>
      <c r="D35" s="2">
        <v>3</v>
      </c>
      <c r="E35" s="2">
        <v>3</v>
      </c>
      <c r="F35" s="2">
        <v>3</v>
      </c>
      <c r="G35" s="2">
        <v>5</v>
      </c>
      <c r="H35" s="2">
        <v>2</v>
      </c>
      <c r="I35" s="2">
        <v>4</v>
      </c>
      <c r="J35" s="2">
        <v>0</v>
      </c>
      <c r="K35" s="2">
        <v>0</v>
      </c>
      <c r="L35" s="3">
        <f t="shared" si="0"/>
        <v>54.761904761904766</v>
      </c>
      <c r="M35" s="9" t="str">
        <f t="shared" si="1"/>
        <v>sedang</v>
      </c>
    </row>
    <row r="36" spans="1:13" x14ac:dyDescent="0.25">
      <c r="A36" s="2" t="s">
        <v>47</v>
      </c>
      <c r="B36" s="2">
        <v>3</v>
      </c>
      <c r="C36" s="2">
        <v>3</v>
      </c>
      <c r="D36" s="2">
        <v>0</v>
      </c>
      <c r="E36" s="2">
        <v>3</v>
      </c>
      <c r="F36" s="2">
        <v>3</v>
      </c>
      <c r="G36" s="2">
        <v>4</v>
      </c>
      <c r="H36" s="2">
        <v>3</v>
      </c>
      <c r="I36" s="2">
        <v>4</v>
      </c>
      <c r="J36" s="2">
        <v>0</v>
      </c>
      <c r="K36" s="2">
        <v>0</v>
      </c>
      <c r="L36" s="3">
        <f t="shared" si="0"/>
        <v>54.761904761904766</v>
      </c>
      <c r="M36" s="9" t="str">
        <f t="shared" si="1"/>
        <v>sedang</v>
      </c>
    </row>
    <row r="37" spans="1:13" x14ac:dyDescent="0.25">
      <c r="A37" s="2" t="s">
        <v>48</v>
      </c>
      <c r="B37" s="2">
        <v>3</v>
      </c>
      <c r="C37" s="2">
        <v>3</v>
      </c>
      <c r="D37" s="2">
        <v>0</v>
      </c>
      <c r="E37" s="2">
        <v>3</v>
      </c>
      <c r="F37" s="2">
        <v>3</v>
      </c>
      <c r="G37" s="2">
        <v>4</v>
      </c>
      <c r="H37" s="2">
        <v>3</v>
      </c>
      <c r="I37" s="2">
        <v>4</v>
      </c>
      <c r="J37" s="2">
        <v>0</v>
      </c>
      <c r="K37" s="2">
        <v>0</v>
      </c>
      <c r="L37" s="3">
        <f t="shared" si="0"/>
        <v>54.761904761904766</v>
      </c>
      <c r="M37" s="9" t="str">
        <f t="shared" si="1"/>
        <v>sedang</v>
      </c>
    </row>
    <row r="38" spans="1:13" x14ac:dyDescent="0.25">
      <c r="A38" s="2" t="s">
        <v>49</v>
      </c>
      <c r="B38" s="2">
        <v>3</v>
      </c>
      <c r="C38" s="2">
        <v>0</v>
      </c>
      <c r="D38" s="2">
        <v>3</v>
      </c>
      <c r="E38" s="2">
        <v>0</v>
      </c>
      <c r="F38" s="2">
        <v>3</v>
      </c>
      <c r="G38" s="2">
        <v>5</v>
      </c>
      <c r="H38" s="2">
        <v>1</v>
      </c>
      <c r="I38" s="2">
        <v>4</v>
      </c>
      <c r="J38" s="2">
        <v>0</v>
      </c>
      <c r="K38" s="2">
        <v>3</v>
      </c>
      <c r="L38" s="3">
        <f t="shared" si="0"/>
        <v>52.380952380952387</v>
      </c>
      <c r="M38" s="9" t="str">
        <f t="shared" si="1"/>
        <v>sedang</v>
      </c>
    </row>
    <row r="39" spans="1:13" x14ac:dyDescent="0.25">
      <c r="A39" s="2" t="s">
        <v>50</v>
      </c>
      <c r="B39" s="2">
        <v>3</v>
      </c>
      <c r="C39" s="2">
        <v>0</v>
      </c>
      <c r="D39" s="2">
        <v>3</v>
      </c>
      <c r="E39" s="2">
        <v>0</v>
      </c>
      <c r="F39" s="2">
        <v>1</v>
      </c>
      <c r="G39" s="2">
        <v>3</v>
      </c>
      <c r="H39" s="2">
        <v>2</v>
      </c>
      <c r="I39" s="2">
        <v>4</v>
      </c>
      <c r="J39" s="2">
        <v>3</v>
      </c>
      <c r="K39" s="2">
        <v>3</v>
      </c>
      <c r="L39" s="3">
        <f t="shared" si="0"/>
        <v>52.380952380952387</v>
      </c>
      <c r="M39" s="9" t="str">
        <f t="shared" si="1"/>
        <v>sedang</v>
      </c>
    </row>
    <row r="40" spans="1:13" x14ac:dyDescent="0.25">
      <c r="A40" s="2" t="s">
        <v>51</v>
      </c>
      <c r="B40" s="2">
        <v>3</v>
      </c>
      <c r="C40" s="2">
        <v>3</v>
      </c>
      <c r="D40" s="2">
        <v>3</v>
      </c>
      <c r="E40" s="2">
        <v>0</v>
      </c>
      <c r="F40" s="2">
        <v>3</v>
      </c>
      <c r="G40" s="2">
        <v>3</v>
      </c>
      <c r="H40" s="2">
        <v>3</v>
      </c>
      <c r="I40" s="2">
        <v>4</v>
      </c>
      <c r="J40" s="2">
        <v>0</v>
      </c>
      <c r="K40" s="2">
        <v>0</v>
      </c>
      <c r="L40" s="3">
        <f t="shared" si="0"/>
        <v>52.380952380952387</v>
      </c>
      <c r="M40" s="9" t="str">
        <f t="shared" si="1"/>
        <v>sedang</v>
      </c>
    </row>
    <row r="41" spans="1:13" x14ac:dyDescent="0.25">
      <c r="A41" s="2" t="s">
        <v>52</v>
      </c>
      <c r="B41" s="2">
        <v>1</v>
      </c>
      <c r="C41" s="2">
        <v>3</v>
      </c>
      <c r="D41" s="2">
        <v>3</v>
      </c>
      <c r="E41" s="2">
        <v>0</v>
      </c>
      <c r="F41" s="2">
        <v>3</v>
      </c>
      <c r="G41" s="2">
        <v>5</v>
      </c>
      <c r="H41" s="2">
        <v>3</v>
      </c>
      <c r="I41" s="2">
        <v>4</v>
      </c>
      <c r="J41" s="2">
        <v>0</v>
      </c>
      <c r="K41" s="2">
        <v>0</v>
      </c>
      <c r="L41" s="3">
        <f t="shared" si="0"/>
        <v>52.380952380952387</v>
      </c>
      <c r="M41" s="9" t="str">
        <f t="shared" si="1"/>
        <v>sedang</v>
      </c>
    </row>
    <row r="42" spans="1:13" x14ac:dyDescent="0.25">
      <c r="A42" s="2" t="s">
        <v>53</v>
      </c>
      <c r="B42" s="2">
        <v>0</v>
      </c>
      <c r="C42" s="2">
        <v>0</v>
      </c>
      <c r="D42" s="2">
        <v>3</v>
      </c>
      <c r="E42" s="2">
        <v>2</v>
      </c>
      <c r="F42" s="2">
        <v>3</v>
      </c>
      <c r="G42" s="2">
        <v>6</v>
      </c>
      <c r="H42" s="2">
        <v>1</v>
      </c>
      <c r="I42" s="2">
        <v>4</v>
      </c>
      <c r="J42" s="2">
        <v>3</v>
      </c>
      <c r="K42" s="2">
        <v>0</v>
      </c>
      <c r="L42" s="3">
        <f t="shared" si="0"/>
        <v>52.380952380952387</v>
      </c>
      <c r="M42" s="9" t="str">
        <f t="shared" si="1"/>
        <v>sedang</v>
      </c>
    </row>
    <row r="43" spans="1:13" x14ac:dyDescent="0.25">
      <c r="A43" s="2" t="s">
        <v>54</v>
      </c>
      <c r="B43" s="2">
        <v>0</v>
      </c>
      <c r="C43" s="2">
        <v>1</v>
      </c>
      <c r="D43" s="2">
        <v>3</v>
      </c>
      <c r="E43" s="2">
        <v>4</v>
      </c>
      <c r="F43" s="2">
        <v>1</v>
      </c>
      <c r="G43" s="2">
        <v>6</v>
      </c>
      <c r="H43" s="2">
        <v>3</v>
      </c>
      <c r="I43" s="2">
        <v>4</v>
      </c>
      <c r="J43" s="2">
        <v>0</v>
      </c>
      <c r="K43" s="2">
        <v>0</v>
      </c>
      <c r="L43" s="3">
        <f t="shared" si="0"/>
        <v>52.380952380952387</v>
      </c>
      <c r="M43" s="9" t="str">
        <f t="shared" si="1"/>
        <v>sedang</v>
      </c>
    </row>
    <row r="44" spans="1:13" x14ac:dyDescent="0.25">
      <c r="A44" s="2" t="s">
        <v>55</v>
      </c>
      <c r="B44" s="2">
        <v>3</v>
      </c>
      <c r="C44" s="2">
        <v>0</v>
      </c>
      <c r="D44" s="2">
        <v>3</v>
      </c>
      <c r="E44" s="2">
        <v>3</v>
      </c>
      <c r="F44" s="2">
        <v>3</v>
      </c>
      <c r="G44" s="2">
        <v>3</v>
      </c>
      <c r="H44" s="2">
        <v>2</v>
      </c>
      <c r="I44" s="2">
        <v>4</v>
      </c>
      <c r="J44" s="2">
        <v>0</v>
      </c>
      <c r="K44" s="2">
        <v>0</v>
      </c>
      <c r="L44" s="3">
        <f t="shared" si="0"/>
        <v>50</v>
      </c>
      <c r="M44" s="9" t="str">
        <f t="shared" si="1"/>
        <v>sedang</v>
      </c>
    </row>
    <row r="45" spans="1:13" x14ac:dyDescent="0.25">
      <c r="A45" s="2" t="s">
        <v>56</v>
      </c>
      <c r="B45" s="2">
        <v>3</v>
      </c>
      <c r="C45" s="2">
        <v>0</v>
      </c>
      <c r="D45" s="2">
        <v>3</v>
      </c>
      <c r="E45" s="2">
        <v>0</v>
      </c>
      <c r="F45" s="2">
        <v>1</v>
      </c>
      <c r="G45" s="2">
        <v>6</v>
      </c>
      <c r="H45" s="2">
        <v>0</v>
      </c>
      <c r="I45" s="2">
        <v>4</v>
      </c>
      <c r="J45" s="2">
        <v>3</v>
      </c>
      <c r="K45" s="2">
        <v>1</v>
      </c>
      <c r="L45" s="3">
        <f t="shared" si="0"/>
        <v>50</v>
      </c>
      <c r="M45" s="9" t="str">
        <f t="shared" si="1"/>
        <v>sedang</v>
      </c>
    </row>
    <row r="46" spans="1:13" x14ac:dyDescent="0.25">
      <c r="A46" s="2" t="s">
        <v>57</v>
      </c>
      <c r="B46" s="2">
        <v>0</v>
      </c>
      <c r="C46" s="2">
        <v>0</v>
      </c>
      <c r="D46" s="2">
        <v>3</v>
      </c>
      <c r="E46" s="2">
        <v>3</v>
      </c>
      <c r="F46" s="2">
        <v>1</v>
      </c>
      <c r="G46" s="2">
        <v>6</v>
      </c>
      <c r="H46" s="2">
        <v>2</v>
      </c>
      <c r="I46" s="2">
        <v>4</v>
      </c>
      <c r="J46" s="2">
        <v>0</v>
      </c>
      <c r="K46" s="2">
        <v>1</v>
      </c>
      <c r="L46" s="3">
        <f t="shared" si="0"/>
        <v>47.619047619047613</v>
      </c>
      <c r="M46" s="9" t="str">
        <f t="shared" si="1"/>
        <v>sedang</v>
      </c>
    </row>
    <row r="47" spans="1:13" x14ac:dyDescent="0.25">
      <c r="A47" s="2" t="s">
        <v>58</v>
      </c>
      <c r="B47" s="2">
        <v>3</v>
      </c>
      <c r="C47" s="2">
        <v>1</v>
      </c>
      <c r="D47" s="2">
        <v>3</v>
      </c>
      <c r="E47" s="2">
        <v>0</v>
      </c>
      <c r="F47" s="2">
        <v>1</v>
      </c>
      <c r="G47" s="2">
        <v>2</v>
      </c>
      <c r="H47" s="2">
        <v>3</v>
      </c>
      <c r="I47" s="2">
        <v>4</v>
      </c>
      <c r="J47" s="2">
        <v>3</v>
      </c>
      <c r="K47" s="2">
        <v>0</v>
      </c>
      <c r="L47" s="3">
        <f t="shared" si="0"/>
        <v>47.619047619047613</v>
      </c>
      <c r="M47" s="9" t="str">
        <f t="shared" si="1"/>
        <v>sedang</v>
      </c>
    </row>
    <row r="48" spans="1:13" x14ac:dyDescent="0.25">
      <c r="A48" s="2" t="s">
        <v>59</v>
      </c>
      <c r="B48" s="2">
        <v>3</v>
      </c>
      <c r="C48" s="2">
        <v>0</v>
      </c>
      <c r="D48" s="2">
        <v>3</v>
      </c>
      <c r="E48" s="2">
        <v>0</v>
      </c>
      <c r="F48" s="2">
        <v>1</v>
      </c>
      <c r="G48" s="2">
        <v>5</v>
      </c>
      <c r="H48" s="2">
        <v>3</v>
      </c>
      <c r="I48" s="2">
        <v>4</v>
      </c>
      <c r="J48" s="2">
        <v>0</v>
      </c>
      <c r="K48" s="2">
        <v>0</v>
      </c>
      <c r="L48" s="3">
        <f t="shared" si="0"/>
        <v>45.238095238095241</v>
      </c>
      <c r="M48" s="9" t="str">
        <f t="shared" si="1"/>
        <v>sedang</v>
      </c>
    </row>
    <row r="49" spans="1:13" x14ac:dyDescent="0.25">
      <c r="A49" s="2" t="s">
        <v>60</v>
      </c>
      <c r="B49" s="2">
        <v>0</v>
      </c>
      <c r="C49" s="2">
        <v>0</v>
      </c>
      <c r="D49" s="2">
        <v>3</v>
      </c>
      <c r="E49" s="2">
        <v>2</v>
      </c>
      <c r="F49" s="2">
        <v>0</v>
      </c>
      <c r="G49" s="2">
        <v>6</v>
      </c>
      <c r="H49" s="2">
        <v>2</v>
      </c>
      <c r="I49" s="2">
        <v>4</v>
      </c>
      <c r="J49" s="2">
        <v>0</v>
      </c>
      <c r="K49" s="2">
        <v>1</v>
      </c>
      <c r="L49" s="3">
        <f t="shared" si="0"/>
        <v>42.857142857142854</v>
      </c>
      <c r="M49" s="9" t="str">
        <f t="shared" si="1"/>
        <v>sedang</v>
      </c>
    </row>
    <row r="50" spans="1:13" x14ac:dyDescent="0.25">
      <c r="A50" s="2" t="s">
        <v>61</v>
      </c>
      <c r="B50" s="2">
        <v>3</v>
      </c>
      <c r="C50" s="2">
        <v>1</v>
      </c>
      <c r="D50" s="2">
        <v>3</v>
      </c>
      <c r="E50" s="2">
        <v>0</v>
      </c>
      <c r="F50" s="2">
        <v>1</v>
      </c>
      <c r="G50" s="2">
        <v>1</v>
      </c>
      <c r="H50" s="2">
        <v>2</v>
      </c>
      <c r="I50" s="2">
        <v>4</v>
      </c>
      <c r="J50" s="2">
        <v>3</v>
      </c>
      <c r="K50" s="2">
        <v>0</v>
      </c>
      <c r="L50" s="3">
        <f t="shared" si="0"/>
        <v>42.857142857142854</v>
      </c>
      <c r="M50" s="9" t="str">
        <f t="shared" si="1"/>
        <v>sedang</v>
      </c>
    </row>
    <row r="51" spans="1:13" x14ac:dyDescent="0.25">
      <c r="A51" s="2" t="s">
        <v>62</v>
      </c>
      <c r="B51" s="2">
        <v>0</v>
      </c>
      <c r="C51" s="2">
        <v>0</v>
      </c>
      <c r="D51" s="2">
        <v>3</v>
      </c>
      <c r="E51" s="2">
        <v>2</v>
      </c>
      <c r="F51" s="2">
        <v>0</v>
      </c>
      <c r="G51" s="2">
        <v>2</v>
      </c>
      <c r="H51" s="2">
        <v>3</v>
      </c>
      <c r="I51" s="2">
        <v>4</v>
      </c>
      <c r="J51" s="2">
        <v>3</v>
      </c>
      <c r="K51" s="2">
        <v>1</v>
      </c>
      <c r="L51" s="3">
        <f t="shared" si="0"/>
        <v>42.857142857142854</v>
      </c>
      <c r="M51" s="9" t="str">
        <f t="shared" si="1"/>
        <v>sedang</v>
      </c>
    </row>
    <row r="52" spans="1:13" x14ac:dyDescent="0.25">
      <c r="A52" s="2" t="s">
        <v>63</v>
      </c>
      <c r="B52" s="2">
        <v>3</v>
      </c>
      <c r="C52" s="2">
        <v>0</v>
      </c>
      <c r="D52" s="2">
        <v>3</v>
      </c>
      <c r="E52" s="2">
        <v>0</v>
      </c>
      <c r="F52" s="2">
        <v>3</v>
      </c>
      <c r="G52" s="2">
        <v>2</v>
      </c>
      <c r="H52" s="2">
        <v>2</v>
      </c>
      <c r="I52" s="2">
        <v>4</v>
      </c>
      <c r="J52" s="2">
        <v>0</v>
      </c>
      <c r="K52" s="2">
        <v>0</v>
      </c>
      <c r="L52" s="3">
        <f t="shared" si="0"/>
        <v>40.476190476190474</v>
      </c>
      <c r="M52" s="9" t="str">
        <f t="shared" si="1"/>
        <v>sedang</v>
      </c>
    </row>
    <row r="53" spans="1:13" x14ac:dyDescent="0.25">
      <c r="A53" s="2" t="s">
        <v>64</v>
      </c>
      <c r="B53" s="2">
        <v>0</v>
      </c>
      <c r="C53" s="2">
        <v>0</v>
      </c>
      <c r="D53" s="2">
        <v>0</v>
      </c>
      <c r="E53" s="2">
        <v>0</v>
      </c>
      <c r="F53" s="2">
        <v>1</v>
      </c>
      <c r="G53" s="2">
        <v>6</v>
      </c>
      <c r="H53" s="2">
        <v>2</v>
      </c>
      <c r="I53" s="2">
        <v>4</v>
      </c>
      <c r="J53" s="2">
        <v>3</v>
      </c>
      <c r="K53" s="2">
        <v>1</v>
      </c>
      <c r="L53" s="3">
        <f t="shared" si="0"/>
        <v>40.476190476190474</v>
      </c>
      <c r="M53" s="9" t="str">
        <f t="shared" si="1"/>
        <v>sedang</v>
      </c>
    </row>
    <row r="54" spans="1:13" x14ac:dyDescent="0.25">
      <c r="A54" s="2" t="s">
        <v>65</v>
      </c>
      <c r="B54" s="2">
        <v>0</v>
      </c>
      <c r="C54" s="2">
        <v>0</v>
      </c>
      <c r="D54" s="2">
        <v>3</v>
      </c>
      <c r="E54" s="2">
        <v>2</v>
      </c>
      <c r="F54" s="2">
        <v>0</v>
      </c>
      <c r="G54" s="2">
        <v>2</v>
      </c>
      <c r="H54" s="2">
        <v>3</v>
      </c>
      <c r="I54" s="2">
        <v>4</v>
      </c>
      <c r="J54" s="2">
        <v>3</v>
      </c>
      <c r="K54" s="2">
        <v>0</v>
      </c>
      <c r="L54" s="3">
        <f t="shared" si="0"/>
        <v>40.476190476190474</v>
      </c>
      <c r="M54" s="9" t="str">
        <f t="shared" si="1"/>
        <v>sedang</v>
      </c>
    </row>
    <row r="55" spans="1:13" x14ac:dyDescent="0.25">
      <c r="A55" s="2" t="s">
        <v>66</v>
      </c>
      <c r="B55" s="2">
        <v>3</v>
      </c>
      <c r="C55" s="2">
        <v>1</v>
      </c>
      <c r="D55" s="2">
        <v>3</v>
      </c>
      <c r="E55" s="2">
        <v>0</v>
      </c>
      <c r="F55" s="2">
        <v>0</v>
      </c>
      <c r="G55" s="2">
        <v>2</v>
      </c>
      <c r="H55" s="2">
        <v>3</v>
      </c>
      <c r="I55" s="2">
        <v>2</v>
      </c>
      <c r="J55" s="2">
        <v>3</v>
      </c>
      <c r="K55" s="2">
        <v>0</v>
      </c>
      <c r="L55" s="3">
        <f t="shared" si="0"/>
        <v>40.476190476190474</v>
      </c>
      <c r="M55" s="9" t="str">
        <f t="shared" si="1"/>
        <v>sedang</v>
      </c>
    </row>
    <row r="56" spans="1:13" x14ac:dyDescent="0.25">
      <c r="A56" s="2" t="s">
        <v>67</v>
      </c>
      <c r="B56" s="2">
        <v>3</v>
      </c>
      <c r="C56" s="2">
        <v>0</v>
      </c>
      <c r="D56" s="2">
        <v>3</v>
      </c>
      <c r="E56" s="2">
        <v>0</v>
      </c>
      <c r="F56" s="2">
        <v>1</v>
      </c>
      <c r="G56" s="2">
        <v>3</v>
      </c>
      <c r="H56" s="2">
        <v>2</v>
      </c>
      <c r="I56" s="2">
        <v>4</v>
      </c>
      <c r="J56" s="2">
        <v>0</v>
      </c>
      <c r="K56" s="2">
        <v>0</v>
      </c>
      <c r="L56" s="3">
        <f t="shared" si="0"/>
        <v>38.095238095238095</v>
      </c>
      <c r="M56" s="9" t="str">
        <f t="shared" si="1"/>
        <v>sedang</v>
      </c>
    </row>
    <row r="57" spans="1:13" x14ac:dyDescent="0.25">
      <c r="A57" s="2" t="s">
        <v>68</v>
      </c>
      <c r="B57" s="2">
        <v>0</v>
      </c>
      <c r="C57" s="2">
        <v>1</v>
      </c>
      <c r="D57" s="2">
        <v>3</v>
      </c>
      <c r="E57" s="2">
        <v>0</v>
      </c>
      <c r="F57" s="2">
        <v>0</v>
      </c>
      <c r="G57" s="2">
        <v>1</v>
      </c>
      <c r="H57" s="2">
        <v>3</v>
      </c>
      <c r="I57" s="2">
        <v>4</v>
      </c>
      <c r="J57" s="2">
        <v>3</v>
      </c>
      <c r="K57" s="2">
        <v>0</v>
      </c>
      <c r="L57" s="3">
        <f t="shared" si="0"/>
        <v>35.714285714285715</v>
      </c>
      <c r="M57" s="9" t="str">
        <f t="shared" si="1"/>
        <v>sedang</v>
      </c>
    </row>
    <row r="58" spans="1:13" x14ac:dyDescent="0.25">
      <c r="A58" s="2" t="s">
        <v>69</v>
      </c>
      <c r="B58" s="2">
        <v>0</v>
      </c>
      <c r="C58" s="2">
        <v>0</v>
      </c>
      <c r="D58" s="2">
        <v>3</v>
      </c>
      <c r="E58" s="2">
        <v>2</v>
      </c>
      <c r="F58" s="2">
        <v>0</v>
      </c>
      <c r="G58" s="2">
        <v>2</v>
      </c>
      <c r="H58" s="2">
        <v>1</v>
      </c>
      <c r="I58" s="2">
        <v>4</v>
      </c>
      <c r="J58" s="2">
        <v>3</v>
      </c>
      <c r="K58" s="2">
        <v>0</v>
      </c>
      <c r="L58" s="3">
        <f t="shared" si="0"/>
        <v>35.714285714285715</v>
      </c>
      <c r="M58" s="9" t="str">
        <f t="shared" si="1"/>
        <v>sedang</v>
      </c>
    </row>
    <row r="59" spans="1:13" x14ac:dyDescent="0.25">
      <c r="A59" s="2" t="s">
        <v>70</v>
      </c>
      <c r="B59" s="2">
        <v>0</v>
      </c>
      <c r="C59" s="2">
        <v>0</v>
      </c>
      <c r="D59" s="2">
        <v>3</v>
      </c>
      <c r="E59" s="2">
        <v>2</v>
      </c>
      <c r="F59" s="2">
        <v>0</v>
      </c>
      <c r="G59" s="2">
        <v>2</v>
      </c>
      <c r="H59" s="2">
        <v>1</v>
      </c>
      <c r="I59" s="2">
        <v>4</v>
      </c>
      <c r="J59" s="2">
        <v>3</v>
      </c>
      <c r="K59" s="2">
        <v>0</v>
      </c>
      <c r="L59" s="3">
        <f t="shared" si="0"/>
        <v>35.714285714285715</v>
      </c>
      <c r="M59" s="9" t="str">
        <f t="shared" si="1"/>
        <v>sedang</v>
      </c>
    </row>
    <row r="60" spans="1:13" x14ac:dyDescent="0.25">
      <c r="A60" s="2" t="s">
        <v>71</v>
      </c>
      <c r="B60" s="2">
        <v>1</v>
      </c>
      <c r="C60" s="2">
        <v>0</v>
      </c>
      <c r="D60" s="2">
        <v>1</v>
      </c>
      <c r="E60" s="2">
        <v>0</v>
      </c>
      <c r="F60" s="2">
        <v>3</v>
      </c>
      <c r="G60" s="2">
        <v>2</v>
      </c>
      <c r="H60" s="2">
        <v>3</v>
      </c>
      <c r="I60" s="2">
        <v>4</v>
      </c>
      <c r="J60" s="2">
        <v>0</v>
      </c>
      <c r="K60" s="2">
        <v>0</v>
      </c>
      <c r="L60" s="3">
        <f t="shared" si="0"/>
        <v>33.333333333333329</v>
      </c>
      <c r="M60" s="9" t="str">
        <f t="shared" si="1"/>
        <v>sedang</v>
      </c>
    </row>
    <row r="61" spans="1:13" x14ac:dyDescent="0.25">
      <c r="A61" s="2" t="s">
        <v>72</v>
      </c>
      <c r="B61" s="2">
        <v>3</v>
      </c>
      <c r="C61" s="2">
        <v>0</v>
      </c>
      <c r="D61" s="2">
        <v>3</v>
      </c>
      <c r="E61" s="2">
        <v>0</v>
      </c>
      <c r="F61" s="2">
        <v>1</v>
      </c>
      <c r="G61" s="2">
        <v>1</v>
      </c>
      <c r="H61" s="2">
        <v>1</v>
      </c>
      <c r="I61" s="2">
        <v>4</v>
      </c>
      <c r="J61" s="2">
        <v>0</v>
      </c>
      <c r="K61" s="2">
        <v>0</v>
      </c>
      <c r="L61" s="3">
        <f t="shared" si="0"/>
        <v>30.952380952380953</v>
      </c>
      <c r="M61" s="6" t="str">
        <f t="shared" si="1"/>
        <v>rendah</v>
      </c>
    </row>
    <row r="62" spans="1:13" x14ac:dyDescent="0.25">
      <c r="A62" s="2" t="s">
        <v>73</v>
      </c>
      <c r="B62" s="2">
        <v>1</v>
      </c>
      <c r="C62" s="2">
        <v>0</v>
      </c>
      <c r="D62" s="2">
        <v>3</v>
      </c>
      <c r="E62" s="2">
        <v>3</v>
      </c>
      <c r="F62" s="2">
        <v>1</v>
      </c>
      <c r="G62" s="2">
        <v>0</v>
      </c>
      <c r="H62" s="2">
        <v>2</v>
      </c>
      <c r="I62" s="2">
        <v>0</v>
      </c>
      <c r="J62" s="2">
        <v>0</v>
      </c>
      <c r="K62" s="2">
        <v>3</v>
      </c>
      <c r="L62" s="3">
        <f t="shared" si="0"/>
        <v>30.952380952380953</v>
      </c>
      <c r="M62" s="6" t="str">
        <f t="shared" si="1"/>
        <v>rendah</v>
      </c>
    </row>
    <row r="63" spans="1:13" x14ac:dyDescent="0.25">
      <c r="A63" s="2" t="s">
        <v>74</v>
      </c>
      <c r="B63" s="2">
        <v>1</v>
      </c>
      <c r="C63" s="2">
        <v>0</v>
      </c>
      <c r="D63" s="2">
        <v>1</v>
      </c>
      <c r="E63" s="2">
        <v>0</v>
      </c>
      <c r="F63" s="2">
        <v>0</v>
      </c>
      <c r="G63" s="2">
        <v>5</v>
      </c>
      <c r="H63" s="2">
        <v>1</v>
      </c>
      <c r="I63" s="2">
        <v>4</v>
      </c>
      <c r="J63" s="2">
        <v>0</v>
      </c>
      <c r="K63" s="2">
        <v>0</v>
      </c>
      <c r="L63" s="3">
        <f t="shared" si="0"/>
        <v>28.571428571428569</v>
      </c>
      <c r="M63" s="6" t="str">
        <f t="shared" si="1"/>
        <v>rendah</v>
      </c>
    </row>
    <row r="64" spans="1:13" x14ac:dyDescent="0.25">
      <c r="A64" s="11" t="s">
        <v>75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7">
        <f>AVERAGE(L2:L63)</f>
        <v>56.221198156682014</v>
      </c>
      <c r="M64" s="8" t="str">
        <f t="shared" si="1"/>
        <v>sedang</v>
      </c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 t="s">
        <v>76</v>
      </c>
      <c r="B66" s="1">
        <v>6</v>
      </c>
      <c r="C66" s="1">
        <v>3</v>
      </c>
      <c r="D66" s="1">
        <v>3</v>
      </c>
      <c r="E66" s="1">
        <v>8</v>
      </c>
      <c r="F66" s="1">
        <v>3</v>
      </c>
      <c r="G66" s="1">
        <v>6</v>
      </c>
      <c r="H66" s="1">
        <v>3</v>
      </c>
      <c r="I66" s="1">
        <v>4</v>
      </c>
      <c r="J66" s="1">
        <v>3</v>
      </c>
      <c r="K66" s="1">
        <v>3</v>
      </c>
      <c r="L66" s="1"/>
      <c r="M66" s="1"/>
    </row>
    <row r="67" spans="1:13" x14ac:dyDescent="0.25">
      <c r="A67" s="1" t="s">
        <v>78</v>
      </c>
      <c r="B67" s="1">
        <f>B66*62</f>
        <v>372</v>
      </c>
      <c r="C67" s="1">
        <f t="shared" ref="C67:K67" si="2">C66*62</f>
        <v>186</v>
      </c>
      <c r="D67" s="1">
        <f t="shared" si="2"/>
        <v>186</v>
      </c>
      <c r="E67" s="1">
        <f t="shared" si="2"/>
        <v>496</v>
      </c>
      <c r="F67" s="1">
        <f t="shared" si="2"/>
        <v>186</v>
      </c>
      <c r="G67" s="1">
        <f t="shared" si="2"/>
        <v>372</v>
      </c>
      <c r="H67" s="1">
        <f t="shared" si="2"/>
        <v>186</v>
      </c>
      <c r="I67" s="1">
        <f t="shared" si="2"/>
        <v>248</v>
      </c>
      <c r="J67" s="1">
        <f t="shared" si="2"/>
        <v>186</v>
      </c>
      <c r="K67" s="1">
        <f t="shared" si="2"/>
        <v>186</v>
      </c>
      <c r="L67" s="1"/>
      <c r="M67" s="1"/>
    </row>
    <row r="68" spans="1:13" x14ac:dyDescent="0.25">
      <c r="A68" s="1" t="s">
        <v>77</v>
      </c>
      <c r="B68" s="1">
        <f>SUM(B2:B63)</f>
        <v>154</v>
      </c>
      <c r="C68" s="1">
        <f t="shared" ref="C68:K68" si="3">SUM(C2:C63)</f>
        <v>68</v>
      </c>
      <c r="D68" s="1">
        <f t="shared" si="3"/>
        <v>169</v>
      </c>
      <c r="E68" s="1">
        <f t="shared" si="3"/>
        <v>220</v>
      </c>
      <c r="F68" s="1">
        <f t="shared" si="3"/>
        <v>110</v>
      </c>
      <c r="G68" s="1">
        <f t="shared" si="3"/>
        <v>243</v>
      </c>
      <c r="H68" s="1">
        <f t="shared" si="3"/>
        <v>155</v>
      </c>
      <c r="I68" s="1">
        <f t="shared" si="3"/>
        <v>214</v>
      </c>
      <c r="J68" s="1">
        <f t="shared" si="3"/>
        <v>66</v>
      </c>
      <c r="K68" s="1">
        <f t="shared" si="3"/>
        <v>65</v>
      </c>
      <c r="L68" s="1"/>
      <c r="M68" s="1"/>
    </row>
    <row r="69" spans="1:13" x14ac:dyDescent="0.25">
      <c r="A69" s="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"/>
      <c r="M69" s="1"/>
    </row>
    <row r="70" spans="1:13" x14ac:dyDescent="0.25">
      <c r="A70" s="1" t="s">
        <v>79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t="s">
        <v>80</v>
      </c>
      <c r="E71" s="10">
        <f>SUM(B68,D68,J68)/SUM(B67,D67,J67)</f>
        <v>0.52284946236559138</v>
      </c>
      <c r="G71" s="1" t="s">
        <v>83</v>
      </c>
    </row>
    <row r="72" spans="1:13" x14ac:dyDescent="0.25">
      <c r="A72" t="s">
        <v>81</v>
      </c>
      <c r="E72" s="10">
        <f>SUM(C68,E68,F68,G68,I68,K68)/SUM(C67,E67,F67,G67,I67,K67)</f>
        <v>0.54958183990442055</v>
      </c>
      <c r="G72" s="1" t="s">
        <v>84</v>
      </c>
    </row>
    <row r="73" spans="1:13" x14ac:dyDescent="0.25">
      <c r="A73" t="s">
        <v>82</v>
      </c>
      <c r="E73" s="10">
        <f>H68/H67</f>
        <v>0.83333333333333337</v>
      </c>
      <c r="G73" s="1" t="s">
        <v>85</v>
      </c>
    </row>
  </sheetData>
  <mergeCells count="1">
    <mergeCell ref="A64:K6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2024-08-14T02:37:08Z</dcterms:created>
  <dcterms:modified xsi:type="dcterms:W3CDTF">2024-08-14T15:46:08Z</dcterms:modified>
</cp:coreProperties>
</file>